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O4" i="66" l="1"/>
  <c r="P4" i="66"/>
  <c r="Q4" i="66"/>
  <c r="R4" i="66"/>
  <c r="D5" i="66"/>
  <c r="D14" i="66" s="1"/>
  <c r="E5" i="66"/>
  <c r="F5" i="66"/>
  <c r="K5" i="66"/>
  <c r="L5" i="66"/>
  <c r="M5" i="66"/>
  <c r="N5" i="66"/>
  <c r="O5" i="66"/>
  <c r="P5" i="66"/>
  <c r="Q5" i="66"/>
  <c r="R5" i="66"/>
  <c r="D6" i="66"/>
  <c r="E6" i="66"/>
  <c r="E14" i="66" s="1"/>
  <c r="F6" i="66"/>
  <c r="K6" i="66"/>
  <c r="L6" i="66"/>
  <c r="M6" i="66"/>
  <c r="M14" i="66" s="1"/>
  <c r="N6" i="66"/>
  <c r="O6" i="66"/>
  <c r="P6" i="66"/>
  <c r="Q6" i="66"/>
  <c r="R6" i="66"/>
  <c r="N14" i="66"/>
  <c r="R14" i="66"/>
  <c r="D8" i="66"/>
  <c r="E8" i="66"/>
  <c r="F8" i="66"/>
  <c r="K8" i="66"/>
  <c r="L8" i="66"/>
  <c r="M8" i="66"/>
  <c r="N8" i="66"/>
  <c r="O14" i="66"/>
  <c r="D9" i="66"/>
  <c r="E9" i="66"/>
  <c r="F9" i="66"/>
  <c r="K9" i="66"/>
  <c r="L9" i="66"/>
  <c r="L14" i="66" s="1"/>
  <c r="M9" i="66"/>
  <c r="N9" i="66"/>
  <c r="O9" i="66"/>
  <c r="P9" i="66"/>
  <c r="Q9" i="66"/>
  <c r="R9" i="66"/>
  <c r="Q14" i="66"/>
  <c r="D11" i="66"/>
  <c r="E11" i="66"/>
  <c r="F11" i="66"/>
  <c r="D13" i="66"/>
  <c r="E13" i="66"/>
  <c r="F13" i="66"/>
  <c r="K13" i="66"/>
  <c r="L13" i="66"/>
  <c r="M13" i="66"/>
  <c r="N13" i="66"/>
  <c r="C5" i="66"/>
  <c r="C6" i="66"/>
  <c r="C8" i="66"/>
  <c r="C9" i="66"/>
  <c r="C11" i="66"/>
  <c r="C13" i="66"/>
  <c r="K14" i="66"/>
  <c r="C14" i="66"/>
  <c r="K14" i="72"/>
  <c r="C14" i="72"/>
  <c r="O14" i="71"/>
  <c r="K14" i="71"/>
  <c r="C14" i="71"/>
  <c r="O14" i="70"/>
  <c r="K14" i="70"/>
  <c r="C14" i="70"/>
  <c r="O14" i="69"/>
  <c r="K14" i="69"/>
  <c r="C14" i="69"/>
  <c r="O14" i="68"/>
  <c r="K14" i="68"/>
  <c r="C14" i="68"/>
  <c r="D14" i="68"/>
  <c r="K14" i="73"/>
  <c r="C14" i="73"/>
  <c r="N14" i="73"/>
  <c r="M14" i="73"/>
  <c r="L14" i="73"/>
  <c r="F14" i="73"/>
  <c r="E14" i="73"/>
  <c r="D14" i="73"/>
  <c r="N14" i="72"/>
  <c r="M14" i="72"/>
  <c r="L14" i="72"/>
  <c r="F14" i="72"/>
  <c r="E14" i="72"/>
  <c r="D14" i="72"/>
  <c r="R14" i="71"/>
  <c r="Q14" i="71"/>
  <c r="P14" i="71"/>
  <c r="N14" i="71"/>
  <c r="M14" i="71"/>
  <c r="L14" i="71"/>
  <c r="F14" i="71"/>
  <c r="E14" i="71"/>
  <c r="D14" i="71"/>
  <c r="R14" i="70"/>
  <c r="Q14" i="70"/>
  <c r="P14" i="70"/>
  <c r="N14" i="70"/>
  <c r="M14" i="70"/>
  <c r="L14" i="70"/>
  <c r="F14" i="70"/>
  <c r="E14" i="70"/>
  <c r="D14" i="70"/>
  <c r="R14" i="69"/>
  <c r="Q14" i="69"/>
  <c r="P14" i="69"/>
  <c r="N14" i="69"/>
  <c r="M14" i="69"/>
  <c r="L14" i="69"/>
  <c r="F14" i="69"/>
  <c r="E14" i="69"/>
  <c r="D14" i="69"/>
  <c r="R14" i="68"/>
  <c r="Q14" i="68"/>
  <c r="P14" i="68"/>
  <c r="N14" i="68"/>
  <c r="M14" i="68"/>
  <c r="L14" i="68"/>
  <c r="F14" i="68"/>
  <c r="E14" i="68"/>
  <c r="F14" i="66"/>
  <c r="P14" i="66"/>
</calcChain>
</file>

<file path=xl/sharedStrings.xml><?xml version="1.0" encoding="utf-8"?>
<sst xmlns="http://schemas.openxmlformats.org/spreadsheetml/2006/main" count="301" uniqueCount="32">
  <si>
    <t>Doktorské studium</t>
  </si>
  <si>
    <t>CELKEM</t>
  </si>
  <si>
    <t>KKOV</t>
  </si>
  <si>
    <t>Skupiny akreditovaných studijních programů</t>
  </si>
  <si>
    <t>Mendelova univerzita v Brně</t>
  </si>
  <si>
    <t>Agronomická fakulta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</si>
  <si>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</si>
  <si>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</si>
  <si>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</si>
  <si>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</si>
  <si>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</si>
  <si>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</si>
  <si>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</si>
  <si>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</si>
  <si>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Pedagogika, učitelství 
a sociál. péče</t>
  </si>
  <si>
    <t>74, 75</t>
  </si>
  <si>
    <t>Vědy a nauky o kultuře 
a umění</t>
  </si>
  <si>
    <t>81, 82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</si>
  <si>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</si>
  <si>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t>Zeměděl.-les. a veter. vědy 
a nauky</t>
  </si>
  <si>
    <t>Zdravot., lékař. a farm. vědy a nauky</t>
  </si>
  <si>
    <t>Právo, právní a veřejnosprávní činnost</t>
  </si>
  <si>
    <t>Obory z oblasti psychologie</t>
  </si>
  <si>
    <r>
      <t>61, 67,
 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</si>
  <si>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Bakalářské studium</t>
  </si>
  <si>
    <t>Magisterské studium</t>
  </si>
  <si>
    <t>Navazující magisterské studium</t>
  </si>
  <si>
    <t>Počet přihlášek</t>
  </si>
  <si>
    <t>VZČ 2016 - Zájem o studium na vysoké škole</t>
  </si>
  <si>
    <t>počet uchazečů</t>
  </si>
  <si>
    <t>Počet přijetí</t>
  </si>
  <si>
    <t>Počet zápisů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</si>
</sst>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/>
      <right/>
      <top/>
      <bottom style="medium">
        <color rgb="FF78BE14"/>
      </bottom>
      <diagonal/>
    </border>
    <border>
      <left/>
      <right style="thin">
        <color rgb="FF78BE14"/>
      </right>
      <top style="thin">
        <color rgb="FF78BE14"/>
      </top>
      <bottom/>
      <diagonal/>
    </border>
    <border>
      <left/>
      <right/>
      <top style="thin">
        <color rgb="FF78BE1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78BE14"/>
      </top>
      <bottom/>
      <diagonal/>
    </border>
    <border>
      <left/>
      <right style="medium">
        <color rgb="FF78BE14"/>
      </right>
      <top/>
      <bottom style="medium">
        <color rgb="FF78BE1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rgb="FF78BE14"/>
      </bottom>
      <diagonal/>
    </border>
    <border>
      <left/>
      <right style="thin">
        <color rgb="FF78BE14"/>
      </right>
      <top/>
      <bottom style="medium">
        <color rgb="FF78BE14"/>
      </bottom>
      <diagonal/>
    </border>
    <border>
      <left style="thin">
        <color rgb="FF78BE14"/>
      </left>
      <right/>
      <top/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rgb="FF78BE14"/>
      </top>
      <bottom/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/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rgb="FF78BE14"/>
      </bottom>
      <diagonal/>
    </border>
    <border>
      <left/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/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9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textRotation="90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1" fontId="7" fillId="0" borderId="37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textRotation="90" wrapText="1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 vertical="center" wrapText="1"/>
    </xf>
    <xf numFmtId="1" fontId="7" fillId="0" borderId="43" xfId="0" applyNumberFormat="1" applyFont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00AAB4"/>
      <color rgb="FFC32896"/>
      <color rgb="FF8C0A00"/>
      <color rgb="FF0046A0"/>
      <color rgb="FF0A5028"/>
      <color rgb="FFC87800"/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R14"/>
  <sheetViews>
    <sheetView tabSelected="1" zoomScaleNormal="100" workbookViewId="0">
      <selection activeCell="M17" sqref="M17"/>
    </sheetView>
  </sheetViews>
  <sheetFormatPr defaultColWidth="9.109375" defaultRowHeight="13.8" x14ac:dyDescent="0.3"/>
  <cols>
    <col min="1" max="1" width="22.6640625" style="1" customWidth="1"/>
    <col min="2" max="2" width="7.6640625" style="2" customWidth="1"/>
    <col min="3" max="18" width="5.77734375" style="7" customWidth="1"/>
    <col min="19" max="16384" width="9.109375" style="7"/>
  </cols>
  <sheetData>
    <row r="1" spans="1:18" ht="20.100000000000001" customHeight="1" thickBot="1" x14ac:dyDescent="0.3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3" customFormat="1" ht="30" customHeight="1" x14ac:dyDescent="0.3">
      <c r="A2" s="38" t="s">
        <v>4</v>
      </c>
      <c r="B2" s="39"/>
      <c r="C2" s="44" t="s">
        <v>24</v>
      </c>
      <c r="D2" s="35"/>
      <c r="E2" s="35"/>
      <c r="F2" s="35"/>
      <c r="G2" s="34" t="s">
        <v>25</v>
      </c>
      <c r="H2" s="35"/>
      <c r="I2" s="35"/>
      <c r="J2" s="40"/>
      <c r="K2" s="34" t="s">
        <v>26</v>
      </c>
      <c r="L2" s="35"/>
      <c r="M2" s="35"/>
      <c r="N2" s="40"/>
      <c r="O2" s="35" t="s">
        <v>0</v>
      </c>
      <c r="P2" s="35"/>
      <c r="Q2" s="35"/>
      <c r="R2" s="35"/>
    </row>
    <row r="3" spans="1:18" s="5" customFormat="1" ht="45" customHeight="1" thickBot="1" x14ac:dyDescent="0.35">
      <c r="A3" s="12" t="s">
        <v>3</v>
      </c>
      <c r="B3" s="20" t="s">
        <v>2</v>
      </c>
      <c r="C3" s="13" t="s">
        <v>29</v>
      </c>
      <c r="D3" s="13" t="s">
        <v>27</v>
      </c>
      <c r="E3" s="14" t="s">
        <v>30</v>
      </c>
      <c r="F3" s="13" t="s">
        <v>31</v>
      </c>
      <c r="G3" s="58" t="s">
        <v>29</v>
      </c>
      <c r="H3" s="13" t="s">
        <v>27</v>
      </c>
      <c r="I3" s="14" t="s">
        <v>30</v>
      </c>
      <c r="J3" s="15" t="s">
        <v>31</v>
      </c>
      <c r="K3" s="58" t="s">
        <v>29</v>
      </c>
      <c r="L3" s="13" t="s">
        <v>27</v>
      </c>
      <c r="M3" s="14" t="s">
        <v>30</v>
      </c>
      <c r="N3" s="15" t="s">
        <v>31</v>
      </c>
      <c r="O3" s="13" t="s">
        <v>29</v>
      </c>
      <c r="P3" s="13" t="s">
        <v>27</v>
      </c>
      <c r="Q3" s="14" t="s">
        <v>30</v>
      </c>
      <c r="R3" s="15" t="s">
        <v>31</v>
      </c>
    </row>
    <row r="4" spans="1:18" ht="12.9" customHeight="1" thickTop="1" x14ac:dyDescent="0.3">
      <c r="A4" s="22" t="s">
        <v>6</v>
      </c>
      <c r="B4" s="23" t="s">
        <v>7</v>
      </c>
      <c r="C4" s="49"/>
      <c r="D4" s="46"/>
      <c r="E4" s="46"/>
      <c r="F4" s="50"/>
      <c r="G4" s="59"/>
      <c r="H4" s="46"/>
      <c r="I4" s="46"/>
      <c r="J4" s="60"/>
      <c r="K4" s="59"/>
      <c r="L4" s="46"/>
      <c r="M4" s="46"/>
      <c r="N4" s="60"/>
      <c r="O4" s="55">
        <f>SUM(AF!O4+LDF!O4+PEF!O4+ZF!O4+FRRMS!O4+ICV!O4)</f>
        <v>40</v>
      </c>
      <c r="P4" s="46">
        <f>SUM(AF!P4+LDF!P4+PEF!P4+ZF!P4+FRRMS!P4+ICV!P4)</f>
        <v>40</v>
      </c>
      <c r="Q4" s="46">
        <f>SUM(AF!Q4+LDF!Q4+PEF!Q4+ZF!Q4+FRRMS!Q4+ICV!Q4)</f>
        <v>37</v>
      </c>
      <c r="R4" s="50">
        <f>SUM(AF!R4+LDF!R4+PEF!R4+ZF!R4+FRRMS!R4+ICV!R4)</f>
        <v>36</v>
      </c>
    </row>
    <row r="5" spans="1:18" ht="12.9" customHeight="1" x14ac:dyDescent="0.3">
      <c r="A5" s="6" t="s">
        <v>8</v>
      </c>
      <c r="B5" s="21" t="s">
        <v>9</v>
      </c>
      <c r="C5" s="51">
        <f>SUM(AF!C5+LDF!C5+PEF!C5+ZF!C5+FRRMS!C5+ICV!C5)</f>
        <v>839</v>
      </c>
      <c r="D5" s="47">
        <f>SUM(AF!D5+LDF!D5+PEF!D5+ZF!D5+FRRMS!D5+ICV!D5)</f>
        <v>873</v>
      </c>
      <c r="E5" s="47">
        <f>SUM(AF!E5+LDF!E5+PEF!E5+ZF!E5+FRRMS!E5+ICV!E5)</f>
        <v>754</v>
      </c>
      <c r="F5" s="52">
        <f>SUM(AF!F5+LDF!F5+PEF!F5+ZF!F5+FRRMS!F5+ICV!F5)</f>
        <v>372</v>
      </c>
      <c r="G5" s="61"/>
      <c r="H5" s="47"/>
      <c r="I5" s="47"/>
      <c r="J5" s="62"/>
      <c r="K5" s="61">
        <f>SUM(AF!K5+LDF!K5+PEF!K5+ZF!K5+FRRMS!K5+ICV!K5)</f>
        <v>410</v>
      </c>
      <c r="L5" s="47">
        <f>SUM(AF!L5+LDF!L5+PEF!L5+ZF!L5+FRRMS!L5+ICV!L5)</f>
        <v>447</v>
      </c>
      <c r="M5" s="47">
        <f>SUM(AF!M5+LDF!M5+PEF!M5+ZF!M5+FRRMS!M5+ICV!M5)</f>
        <v>279</v>
      </c>
      <c r="N5" s="62">
        <f>SUM(AF!N5+LDF!N5+PEF!N5+ZF!N5+FRRMS!N5+ICV!N5)</f>
        <v>218</v>
      </c>
      <c r="O5" s="56">
        <f>SUM(AF!O5+LDF!O5+PEF!O5+ZF!O5+FRRMS!O5+ICV!O5)</f>
        <v>32</v>
      </c>
      <c r="P5" s="47">
        <f>SUM(AF!P5+LDF!P5+PEF!P5+ZF!P5+FRRMS!P5+ICV!P5)</f>
        <v>32</v>
      </c>
      <c r="Q5" s="47">
        <f>SUM(AF!Q5+LDF!Q5+PEF!Q5+ZF!Q5+FRRMS!Q5+ICV!Q5)</f>
        <v>29</v>
      </c>
      <c r="R5" s="52">
        <f>SUM(AF!R5+LDF!R5+PEF!R5+ZF!R5+FRRMS!R5+ICV!R5)</f>
        <v>21</v>
      </c>
    </row>
    <row r="6" spans="1:18" ht="26.1" customHeight="1" x14ac:dyDescent="0.3">
      <c r="A6" s="6" t="s">
        <v>19</v>
      </c>
      <c r="B6" s="21" t="s">
        <v>10</v>
      </c>
      <c r="C6" s="51">
        <f>SUM(AF!C6+LDF!C6+PEF!C6+ZF!C6+FRRMS!C6+ICV!C6)</f>
        <v>1940</v>
      </c>
      <c r="D6" s="47">
        <f>SUM(AF!D6+LDF!D6+PEF!D6+ZF!D6+FRRMS!D6+ICV!D6)</f>
        <v>2330</v>
      </c>
      <c r="E6" s="47">
        <f>SUM(AF!E6+LDF!E6+PEF!E6+ZF!E6+FRRMS!E6+ICV!E6)</f>
        <v>1759</v>
      </c>
      <c r="F6" s="52">
        <f>SUM(AF!F6+LDF!F6+PEF!F6+ZF!F6+FRRMS!F6+ICV!F6)</f>
        <v>998</v>
      </c>
      <c r="G6" s="61"/>
      <c r="H6" s="47"/>
      <c r="I6" s="47"/>
      <c r="J6" s="62"/>
      <c r="K6" s="61">
        <f>SUM(AF!K6+LDF!K6+PEF!K6+ZF!K6+FRRMS!K6+ICV!K6)</f>
        <v>651</v>
      </c>
      <c r="L6" s="47">
        <f>SUM(AF!L6+LDF!L6+PEF!L6+ZF!L6+FRRMS!L6+ICV!L6)</f>
        <v>766</v>
      </c>
      <c r="M6" s="47">
        <f>SUM(AF!M6+LDF!M6+PEF!M6+ZF!M6+FRRMS!M6+ICV!M6)</f>
        <v>583</v>
      </c>
      <c r="N6" s="62">
        <f>SUM(AF!N6+LDF!N6+PEF!N6+ZF!N6+FRRMS!N6+ICV!N6)</f>
        <v>457</v>
      </c>
      <c r="O6" s="56">
        <f>SUM(AF!O6+LDF!O6+PEF!O6+ZF!O6+FRRMS!O6+ICV!O6)</f>
        <v>55</v>
      </c>
      <c r="P6" s="47">
        <f>SUM(AF!P6+LDF!P6+PEF!P6+ZF!P6+FRRMS!P6+ICV!P6)</f>
        <v>55</v>
      </c>
      <c r="Q6" s="47">
        <f>SUM(AF!Q6+LDF!Q6+PEF!Q6+ZF!Q6+FRRMS!Q6+ICV!Q6)</f>
        <v>47</v>
      </c>
      <c r="R6" s="52">
        <f>SUM(AF!R6+LDF!R6+PEF!R6+ZF!R6+FRRMS!R6+ICV!R6)</f>
        <v>46</v>
      </c>
    </row>
    <row r="7" spans="1:18" ht="26.1" customHeight="1" x14ac:dyDescent="0.3">
      <c r="A7" s="6" t="s">
        <v>20</v>
      </c>
      <c r="B7" s="21" t="s">
        <v>18</v>
      </c>
      <c r="C7" s="51"/>
      <c r="D7" s="47"/>
      <c r="E7" s="47"/>
      <c r="F7" s="52"/>
      <c r="G7" s="61"/>
      <c r="H7" s="47"/>
      <c r="I7" s="47"/>
      <c r="J7" s="62"/>
      <c r="K7" s="61"/>
      <c r="L7" s="47"/>
      <c r="M7" s="47"/>
      <c r="N7" s="62"/>
      <c r="O7" s="56"/>
      <c r="P7" s="47"/>
      <c r="Q7" s="47"/>
      <c r="R7" s="52"/>
    </row>
    <row r="8" spans="1:18" ht="26.1" customHeight="1" x14ac:dyDescent="0.3">
      <c r="A8" s="6" t="s">
        <v>11</v>
      </c>
      <c r="B8" s="21" t="s">
        <v>23</v>
      </c>
      <c r="C8" s="51">
        <f>SUM(AF!C8+LDF!C8+PEF!C8+ZF!C8+FRRMS!C8+ICV!C8)</f>
        <v>452</v>
      </c>
      <c r="D8" s="47">
        <f>SUM(AF!D8+LDF!D8+PEF!D8+ZF!D8+FRRMS!D8+ICV!D8)</f>
        <v>463</v>
      </c>
      <c r="E8" s="47">
        <f>SUM(AF!E8+LDF!E8+PEF!E8+ZF!E8+FRRMS!E8+ICV!E8)</f>
        <v>175</v>
      </c>
      <c r="F8" s="52">
        <f>SUM(AF!F8+LDF!F8+PEF!F8+ZF!F8+FRRMS!F8+ICV!F8)</f>
        <v>117</v>
      </c>
      <c r="G8" s="61"/>
      <c r="H8" s="47"/>
      <c r="I8" s="47"/>
      <c r="J8" s="62"/>
      <c r="K8" s="61">
        <f>SUM(AF!K8+LDF!K8+PEF!K8+ZF!K8+FRRMS!K8+ICV!K8)</f>
        <v>162</v>
      </c>
      <c r="L8" s="47">
        <f>SUM(AF!L8+LDF!L8+PEF!L8+ZF!L8+FRRMS!L8+ICV!L8)</f>
        <v>162</v>
      </c>
      <c r="M8" s="47">
        <f>SUM(AF!M8+LDF!M8+PEF!M8+ZF!M8+FRRMS!M8+ICV!M8)</f>
        <v>117</v>
      </c>
      <c r="N8" s="62">
        <f>SUM(AF!N8+LDF!N8+PEF!N8+ZF!N8+FRRMS!N8+ICV!N8)</f>
        <v>80</v>
      </c>
      <c r="O8" s="56"/>
      <c r="P8" s="47"/>
      <c r="Q8" s="47"/>
      <c r="R8" s="52"/>
    </row>
    <row r="9" spans="1:18" ht="12.9" customHeight="1" x14ac:dyDescent="0.3">
      <c r="A9" s="6" t="s">
        <v>12</v>
      </c>
      <c r="B9" s="21" t="s">
        <v>13</v>
      </c>
      <c r="C9" s="51">
        <f>SUM(AF!C9+LDF!C9+PEF!C9+ZF!C9+FRRMS!C9+ICV!C9)</f>
        <v>2103</v>
      </c>
      <c r="D9" s="47">
        <f>SUM(AF!D9+LDF!D9+PEF!D9+ZF!D9+FRRMS!D9+ICV!D9)</f>
        <v>2365</v>
      </c>
      <c r="E9" s="47">
        <f>SUM(AF!E9+LDF!E9+PEF!E9+ZF!E9+FRRMS!E9+ICV!E9)</f>
        <v>1553</v>
      </c>
      <c r="F9" s="52">
        <f>SUM(AF!F9+LDF!F9+PEF!F9+ZF!F9+FRRMS!F9+ICV!F9)</f>
        <v>882</v>
      </c>
      <c r="G9" s="61"/>
      <c r="H9" s="47"/>
      <c r="I9" s="47"/>
      <c r="J9" s="62"/>
      <c r="K9" s="61">
        <f>SUM(AF!K9+LDF!K9+PEF!K9+ZF!K9+FRRMS!K9+ICV!K9)</f>
        <v>1148</v>
      </c>
      <c r="L9" s="47">
        <f>SUM(AF!L9+LDF!L9+PEF!L9+ZF!L9+FRRMS!L9+ICV!L9)</f>
        <v>1433</v>
      </c>
      <c r="M9" s="47">
        <f>SUM(AF!M9+LDF!M9+PEF!M9+ZF!M9+FRRMS!M9+ICV!M9)</f>
        <v>708</v>
      </c>
      <c r="N9" s="62">
        <f>SUM(AF!N9+LDF!N9+PEF!N9+ZF!N9+FRRMS!N9+ICV!N9)</f>
        <v>460</v>
      </c>
      <c r="O9" s="56">
        <f>SUM(AF!O9+LDF!O9+PEF!O9+ZF!O9+FRRMS!O9+ICV!O9)</f>
        <v>37</v>
      </c>
      <c r="P9" s="47">
        <f>SUM(AF!P9+LDF!P9+PEF!P9+ZF!P9+FRRMS!P9+ICV!P9)</f>
        <v>37</v>
      </c>
      <c r="Q9" s="47">
        <f>SUM(AF!Q9+LDF!Q9+PEF!Q9+ZF!Q9+FRRMS!Q9+ICV!Q9)</f>
        <v>30</v>
      </c>
      <c r="R9" s="52">
        <f>SUM(AF!R9+LDF!R9+PEF!R9+ZF!R9+FRRMS!R9+ICV!R9)</f>
        <v>30</v>
      </c>
    </row>
    <row r="10" spans="1:18" ht="26.1" customHeight="1" x14ac:dyDescent="0.3">
      <c r="A10" s="6" t="s">
        <v>21</v>
      </c>
      <c r="B10" s="21">
        <v>68</v>
      </c>
      <c r="C10" s="51"/>
      <c r="D10" s="47"/>
      <c r="E10" s="47"/>
      <c r="F10" s="52"/>
      <c r="G10" s="61"/>
      <c r="H10" s="47"/>
      <c r="I10" s="47"/>
      <c r="J10" s="62"/>
      <c r="K10" s="61"/>
      <c r="L10" s="47"/>
      <c r="M10" s="47"/>
      <c r="N10" s="62"/>
      <c r="O10" s="56"/>
      <c r="P10" s="47"/>
      <c r="Q10" s="47"/>
      <c r="R10" s="52"/>
    </row>
    <row r="11" spans="1:18" ht="26.1" customHeight="1" x14ac:dyDescent="0.3">
      <c r="A11" s="6" t="s">
        <v>14</v>
      </c>
      <c r="B11" s="21" t="s">
        <v>15</v>
      </c>
      <c r="C11" s="51">
        <f>SUM(AF!C11+LDF!C11+PEF!C11+ZF!C11+FRRMS!C11+ICV!C11)</f>
        <v>102</v>
      </c>
      <c r="D11" s="47">
        <f>SUM(AF!D11+LDF!D11+PEF!D11+ZF!D11+FRRMS!D11+ICV!D11)</f>
        <v>102</v>
      </c>
      <c r="E11" s="47">
        <f>SUM(AF!E11+LDF!E11+PEF!E11+ZF!E11+FRRMS!E11+ICV!E11)</f>
        <v>76</v>
      </c>
      <c r="F11" s="52">
        <f>SUM(AF!F11+LDF!F11+PEF!F11+ZF!F11+FRRMS!F11+ICV!F11)</f>
        <v>69</v>
      </c>
      <c r="G11" s="61"/>
      <c r="H11" s="47"/>
      <c r="I11" s="47"/>
      <c r="J11" s="62"/>
      <c r="K11" s="61"/>
      <c r="L11" s="47"/>
      <c r="M11" s="47"/>
      <c r="N11" s="62"/>
      <c r="O11" s="56"/>
      <c r="P11" s="47"/>
      <c r="Q11" s="47"/>
      <c r="R11" s="52"/>
    </row>
    <row r="12" spans="1:18" ht="12.9" customHeight="1" x14ac:dyDescent="0.3">
      <c r="A12" s="6" t="s">
        <v>22</v>
      </c>
      <c r="B12" s="21">
        <v>77</v>
      </c>
      <c r="C12" s="51"/>
      <c r="D12" s="47"/>
      <c r="E12" s="47"/>
      <c r="F12" s="52"/>
      <c r="G12" s="61"/>
      <c r="H12" s="47"/>
      <c r="I12" s="47"/>
      <c r="J12" s="62"/>
      <c r="K12" s="61"/>
      <c r="L12" s="47"/>
      <c r="M12" s="47"/>
      <c r="N12" s="62"/>
      <c r="O12" s="56"/>
      <c r="P12" s="47"/>
      <c r="Q12" s="47"/>
      <c r="R12" s="52"/>
    </row>
    <row r="13" spans="1:18" ht="26.1" customHeight="1" thickBot="1" x14ac:dyDescent="0.35">
      <c r="A13" s="28" t="s">
        <v>16</v>
      </c>
      <c r="B13" s="29" t="s">
        <v>17</v>
      </c>
      <c r="C13" s="53">
        <f>SUM(AF!C13+LDF!C13+PEF!C13+ZF!C13+FRRMS!C13+ICV!C13)</f>
        <v>95</v>
      </c>
      <c r="D13" s="48">
        <f>SUM(AF!D13+LDF!D13+PEF!D13+ZF!D13+FRRMS!D13+ICV!D13)</f>
        <v>95</v>
      </c>
      <c r="E13" s="48">
        <f>SUM(AF!E13+LDF!E13+PEF!E13+ZF!E13+FRRMS!E13+ICV!E13)</f>
        <v>34</v>
      </c>
      <c r="F13" s="54">
        <f>SUM(AF!F13+LDF!F13+PEF!F13+ZF!F13+FRRMS!F13+ICV!F13)</f>
        <v>30</v>
      </c>
      <c r="G13" s="63"/>
      <c r="H13" s="48"/>
      <c r="I13" s="48"/>
      <c r="J13" s="64"/>
      <c r="K13" s="63">
        <f>SUM(AF!K13+LDF!K13+PEF!K13+ZF!K13+FRRMS!K13+ICV!K13)</f>
        <v>30</v>
      </c>
      <c r="L13" s="48">
        <f>SUM(AF!L13+LDF!L13+PEF!L13+ZF!L13+FRRMS!L13+ICV!L13)</f>
        <v>30</v>
      </c>
      <c r="M13" s="48">
        <f>SUM(AF!M13+LDF!M13+PEF!M13+ZF!M13+FRRMS!M13+ICV!M13)</f>
        <v>22</v>
      </c>
      <c r="N13" s="64">
        <f>SUM(AF!N13+LDF!N13+PEF!N13+ZF!N13+FRRMS!N13+ICV!N13)</f>
        <v>21</v>
      </c>
      <c r="O13" s="57"/>
      <c r="P13" s="48"/>
      <c r="Q13" s="48"/>
      <c r="R13" s="54"/>
    </row>
    <row r="14" spans="1:18" s="4" customFormat="1" ht="15" customHeight="1" thickTop="1" thickBot="1" x14ac:dyDescent="0.35">
      <c r="A14" s="36" t="s">
        <v>1</v>
      </c>
      <c r="B14" s="37"/>
      <c r="C14" s="65">
        <f>SUM(C4:C13)</f>
        <v>5531</v>
      </c>
      <c r="D14" s="65">
        <f>SUM(D4:D13)</f>
        <v>6228</v>
      </c>
      <c r="E14" s="66">
        <f t="shared" ref="E14:R14" si="0">SUM(E4:E13)</f>
        <v>4351</v>
      </c>
      <c r="F14" s="65">
        <f t="shared" si="0"/>
        <v>2468</v>
      </c>
      <c r="G14" s="67"/>
      <c r="H14" s="67"/>
      <c r="I14" s="66"/>
      <c r="J14" s="68"/>
      <c r="K14" s="67">
        <f t="shared" si="0"/>
        <v>2401</v>
      </c>
      <c r="L14" s="67">
        <f t="shared" si="0"/>
        <v>2838</v>
      </c>
      <c r="M14" s="66">
        <f t="shared" si="0"/>
        <v>1709</v>
      </c>
      <c r="N14" s="68">
        <f t="shared" si="0"/>
        <v>1236</v>
      </c>
      <c r="O14" s="65">
        <f t="shared" si="0"/>
        <v>164</v>
      </c>
      <c r="P14" s="67">
        <f t="shared" si="0"/>
        <v>164</v>
      </c>
      <c r="Q14" s="66">
        <f t="shared" si="0"/>
        <v>143</v>
      </c>
      <c r="R14" s="65">
        <f t="shared" si="0"/>
        <v>133</v>
      </c>
    </row>
  </sheetData>
  <mergeCells count="7">
    <mergeCell ref="A14:B14"/>
    <mergeCell ref="A2:B2"/>
    <mergeCell ref="O2:R2"/>
    <mergeCell ref="K2:N2"/>
    <mergeCell ref="G2:J2"/>
    <mergeCell ref="C2:F2"/>
    <mergeCell ref="A1:R1"/>
  </mergeCells>
  <pageMargins left="0.78740157480314965" right="0.78740157480314965" top="1.1811023622047245" bottom="0.78740157480314965" header="0.31496062992125984" footer="0.31496062992125984"/>
  <pageSetup paperSize="9" scale="86" orientation="portrait" r:id="rId1"/>
  <headerFooter>
    <oddHeader>&amp;L&amp;G&amp;R&amp;"-,Kurzíva"&amp;10&amp;K01+047Výroční zpráva o činnosti Mendelovy univerzity v Brně
za rok 2015</oddHeader>
  </headerFooter>
  <ignoredErrors>
    <ignoredError sqref="B4" twoDigitTextYea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R14"/>
  <sheetViews>
    <sheetView zoomScaleNormal="100" workbookViewId="0">
      <selection activeCell="C14" sqref="C14:R14"/>
    </sheetView>
  </sheetViews>
  <sheetFormatPr defaultColWidth="9.109375" defaultRowHeight="13.8" x14ac:dyDescent="0.3"/>
  <cols>
    <col min="1" max="1" width="22.6640625" style="1" customWidth="1"/>
    <col min="2" max="2" width="7.6640625" style="2" customWidth="1"/>
    <col min="3" max="18" width="5.77734375" style="7" customWidth="1"/>
    <col min="19" max="16384" width="9.109375" style="7"/>
  </cols>
  <sheetData>
    <row r="1" spans="1:18" ht="20.100000000000001" customHeight="1" thickBot="1" x14ac:dyDescent="0.3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3" customFormat="1" ht="30" customHeight="1" x14ac:dyDescent="0.3">
      <c r="A2" s="38" t="s">
        <v>5</v>
      </c>
      <c r="B2" s="39"/>
      <c r="C2" s="44" t="s">
        <v>24</v>
      </c>
      <c r="D2" s="35"/>
      <c r="E2" s="35"/>
      <c r="F2" s="40"/>
      <c r="G2" s="34" t="s">
        <v>25</v>
      </c>
      <c r="H2" s="35"/>
      <c r="I2" s="35"/>
      <c r="J2" s="40"/>
      <c r="K2" s="34" t="s">
        <v>26</v>
      </c>
      <c r="L2" s="35"/>
      <c r="M2" s="35"/>
      <c r="N2" s="40"/>
      <c r="O2" s="34" t="s">
        <v>0</v>
      </c>
      <c r="P2" s="35"/>
      <c r="Q2" s="35"/>
      <c r="R2" s="35"/>
    </row>
    <row r="3" spans="1:18" s="5" customFormat="1" ht="45" customHeight="1" thickBot="1" x14ac:dyDescent="0.35">
      <c r="A3" s="12" t="s">
        <v>3</v>
      </c>
      <c r="B3" s="20" t="s">
        <v>2</v>
      </c>
      <c r="C3" s="13" t="s">
        <v>29</v>
      </c>
      <c r="D3" s="13" t="s">
        <v>27</v>
      </c>
      <c r="E3" s="14" t="s">
        <v>30</v>
      </c>
      <c r="F3" s="15" t="s">
        <v>31</v>
      </c>
      <c r="G3" s="13" t="s">
        <v>29</v>
      </c>
      <c r="H3" s="13" t="s">
        <v>27</v>
      </c>
      <c r="I3" s="14" t="s">
        <v>30</v>
      </c>
      <c r="J3" s="15" t="s">
        <v>31</v>
      </c>
      <c r="K3" s="13" t="s">
        <v>29</v>
      </c>
      <c r="L3" s="13" t="s">
        <v>27</v>
      </c>
      <c r="M3" s="14" t="s">
        <v>30</v>
      </c>
      <c r="N3" s="15" t="s">
        <v>31</v>
      </c>
      <c r="O3" s="13" t="s">
        <v>29</v>
      </c>
      <c r="P3" s="13" t="s">
        <v>27</v>
      </c>
      <c r="Q3" s="14" t="s">
        <v>30</v>
      </c>
      <c r="R3" s="15" t="s">
        <v>31</v>
      </c>
    </row>
    <row r="4" spans="1:18" ht="12.9" customHeight="1" thickTop="1" x14ac:dyDescent="0.3">
      <c r="A4" s="22" t="s">
        <v>6</v>
      </c>
      <c r="B4" s="23" t="s">
        <v>7</v>
      </c>
      <c r="C4" s="41"/>
      <c r="D4" s="24"/>
      <c r="E4" s="25"/>
      <c r="F4" s="26"/>
      <c r="G4" s="24"/>
      <c r="H4" s="27"/>
      <c r="I4" s="25"/>
      <c r="J4" s="26"/>
      <c r="K4" s="24"/>
      <c r="L4" s="27"/>
      <c r="M4" s="25"/>
      <c r="N4" s="24"/>
      <c r="O4" s="24">
        <v>34</v>
      </c>
      <c r="P4" s="27">
        <v>34</v>
      </c>
      <c r="Q4" s="25">
        <v>31</v>
      </c>
      <c r="R4" s="24">
        <v>30</v>
      </c>
    </row>
    <row r="5" spans="1:18" ht="12.9" customHeight="1" x14ac:dyDescent="0.3">
      <c r="A5" s="6" t="s">
        <v>8</v>
      </c>
      <c r="B5" s="21" t="s">
        <v>9</v>
      </c>
      <c r="C5" s="42">
        <v>400</v>
      </c>
      <c r="D5" s="9">
        <v>413</v>
      </c>
      <c r="E5" s="10">
        <v>344</v>
      </c>
      <c r="F5" s="11">
        <v>166</v>
      </c>
      <c r="G5" s="9"/>
      <c r="H5" s="8"/>
      <c r="I5" s="10"/>
      <c r="J5" s="11"/>
      <c r="K5" s="9">
        <v>211</v>
      </c>
      <c r="L5" s="8">
        <v>226</v>
      </c>
      <c r="M5" s="10">
        <v>122</v>
      </c>
      <c r="N5" s="9">
        <v>101</v>
      </c>
      <c r="O5" s="9">
        <v>7</v>
      </c>
      <c r="P5" s="8">
        <v>7</v>
      </c>
      <c r="Q5" s="10">
        <v>7</v>
      </c>
      <c r="R5" s="9">
        <v>4</v>
      </c>
    </row>
    <row r="6" spans="1:18" ht="26.1" customHeight="1" x14ac:dyDescent="0.3">
      <c r="A6" s="6" t="s">
        <v>19</v>
      </c>
      <c r="B6" s="21" t="s">
        <v>10</v>
      </c>
      <c r="C6" s="42">
        <v>1151</v>
      </c>
      <c r="D6" s="9">
        <v>1423</v>
      </c>
      <c r="E6" s="10">
        <v>987</v>
      </c>
      <c r="F6" s="11">
        <v>531</v>
      </c>
      <c r="G6" s="9"/>
      <c r="H6" s="8"/>
      <c r="I6" s="10"/>
      <c r="J6" s="11"/>
      <c r="K6" s="9">
        <v>348</v>
      </c>
      <c r="L6" s="8">
        <v>406</v>
      </c>
      <c r="M6" s="10">
        <v>273</v>
      </c>
      <c r="N6" s="9">
        <v>218</v>
      </c>
      <c r="O6" s="9">
        <v>30</v>
      </c>
      <c r="P6" s="8">
        <v>30</v>
      </c>
      <c r="Q6" s="10">
        <v>25</v>
      </c>
      <c r="R6" s="9">
        <v>24</v>
      </c>
    </row>
    <row r="7" spans="1:18" ht="26.1" customHeight="1" x14ac:dyDescent="0.3">
      <c r="A7" s="6" t="s">
        <v>20</v>
      </c>
      <c r="B7" s="21" t="s">
        <v>18</v>
      </c>
      <c r="C7" s="42"/>
      <c r="D7" s="9"/>
      <c r="E7" s="10"/>
      <c r="F7" s="11"/>
      <c r="G7" s="9"/>
      <c r="H7" s="8"/>
      <c r="I7" s="10"/>
      <c r="J7" s="11"/>
      <c r="K7" s="9"/>
      <c r="L7" s="8"/>
      <c r="M7" s="10"/>
      <c r="N7" s="9"/>
      <c r="O7" s="9"/>
      <c r="P7" s="8"/>
      <c r="Q7" s="10"/>
      <c r="R7" s="9"/>
    </row>
    <row r="8" spans="1:18" ht="26.1" customHeight="1" x14ac:dyDescent="0.3">
      <c r="A8" s="6" t="s">
        <v>11</v>
      </c>
      <c r="B8" s="21" t="s">
        <v>23</v>
      </c>
      <c r="C8" s="42"/>
      <c r="D8" s="9"/>
      <c r="E8" s="10"/>
      <c r="F8" s="11"/>
      <c r="G8" s="9"/>
      <c r="H8" s="8"/>
      <c r="I8" s="10"/>
      <c r="J8" s="11"/>
      <c r="K8" s="9"/>
      <c r="L8" s="8"/>
      <c r="M8" s="10"/>
      <c r="N8" s="9"/>
      <c r="O8" s="9"/>
      <c r="P8" s="8"/>
      <c r="Q8" s="10"/>
      <c r="R8" s="9"/>
    </row>
    <row r="9" spans="1:18" ht="12.9" customHeight="1" x14ac:dyDescent="0.3">
      <c r="A9" s="6" t="s">
        <v>12</v>
      </c>
      <c r="B9" s="21" t="s">
        <v>13</v>
      </c>
      <c r="C9" s="42"/>
      <c r="D9" s="9"/>
      <c r="E9" s="10"/>
      <c r="F9" s="11"/>
      <c r="G9" s="9"/>
      <c r="H9" s="8"/>
      <c r="I9" s="10"/>
      <c r="J9" s="11"/>
      <c r="K9" s="9"/>
      <c r="L9" s="8"/>
      <c r="M9" s="10"/>
      <c r="N9" s="9"/>
      <c r="O9" s="9"/>
      <c r="P9" s="8"/>
      <c r="Q9" s="10"/>
      <c r="R9" s="9"/>
    </row>
    <row r="10" spans="1:18" ht="26.1" customHeight="1" x14ac:dyDescent="0.3">
      <c r="A10" s="6" t="s">
        <v>21</v>
      </c>
      <c r="B10" s="21">
        <v>68</v>
      </c>
      <c r="C10" s="42"/>
      <c r="D10" s="9"/>
      <c r="E10" s="10"/>
      <c r="F10" s="11"/>
      <c r="G10" s="9"/>
      <c r="H10" s="8"/>
      <c r="I10" s="10"/>
      <c r="J10" s="11"/>
      <c r="K10" s="9"/>
      <c r="L10" s="8"/>
      <c r="M10" s="10"/>
      <c r="N10" s="9"/>
      <c r="O10" s="9"/>
      <c r="P10" s="8"/>
      <c r="Q10" s="10"/>
      <c r="R10" s="9"/>
    </row>
    <row r="11" spans="1:18" ht="26.1" customHeight="1" x14ac:dyDescent="0.3">
      <c r="A11" s="6" t="s">
        <v>14</v>
      </c>
      <c r="B11" s="21" t="s">
        <v>15</v>
      </c>
      <c r="C11" s="42"/>
      <c r="D11" s="9"/>
      <c r="E11" s="10"/>
      <c r="F11" s="11"/>
      <c r="G11" s="9"/>
      <c r="H11" s="8"/>
      <c r="I11" s="10"/>
      <c r="J11" s="11"/>
      <c r="K11" s="9"/>
      <c r="L11" s="8"/>
      <c r="M11" s="10"/>
      <c r="N11" s="9"/>
      <c r="O11" s="9"/>
      <c r="P11" s="8"/>
      <c r="Q11" s="10"/>
      <c r="R11" s="9"/>
    </row>
    <row r="12" spans="1:18" ht="12.9" customHeight="1" x14ac:dyDescent="0.3">
      <c r="A12" s="6" t="s">
        <v>22</v>
      </c>
      <c r="B12" s="21">
        <v>77</v>
      </c>
      <c r="C12" s="42"/>
      <c r="D12" s="9"/>
      <c r="E12" s="10"/>
      <c r="F12" s="11"/>
      <c r="G12" s="9"/>
      <c r="H12" s="8"/>
      <c r="I12" s="10"/>
      <c r="J12" s="11"/>
      <c r="K12" s="9"/>
      <c r="L12" s="8"/>
      <c r="M12" s="10"/>
      <c r="N12" s="9"/>
      <c r="O12" s="9"/>
      <c r="P12" s="8"/>
      <c r="Q12" s="10"/>
      <c r="R12" s="9"/>
    </row>
    <row r="13" spans="1:18" ht="26.1" customHeight="1" thickBot="1" x14ac:dyDescent="0.35">
      <c r="A13" s="28" t="s">
        <v>16</v>
      </c>
      <c r="B13" s="29" t="s">
        <v>17</v>
      </c>
      <c r="C13" s="43"/>
      <c r="D13" s="30"/>
      <c r="E13" s="31"/>
      <c r="F13" s="32"/>
      <c r="G13" s="30"/>
      <c r="H13" s="33"/>
      <c r="I13" s="31"/>
      <c r="J13" s="32"/>
      <c r="K13" s="30"/>
      <c r="L13" s="33"/>
      <c r="M13" s="31"/>
      <c r="N13" s="30"/>
      <c r="O13" s="30"/>
      <c r="P13" s="33"/>
      <c r="Q13" s="31"/>
      <c r="R13" s="30"/>
    </row>
    <row r="14" spans="1:18" s="4" customFormat="1" ht="15" customHeight="1" thickTop="1" thickBot="1" x14ac:dyDescent="0.35">
      <c r="A14" s="36" t="s">
        <v>1</v>
      </c>
      <c r="B14" s="37"/>
      <c r="C14" s="65">
        <f>SUM(C4:C13)</f>
        <v>1551</v>
      </c>
      <c r="D14" s="65">
        <f>SUM(D4:D13)</f>
        <v>1836</v>
      </c>
      <c r="E14" s="66">
        <f t="shared" ref="E14:R14" si="0">SUM(E4:E13)</f>
        <v>1331</v>
      </c>
      <c r="F14" s="68">
        <f t="shared" si="0"/>
        <v>697</v>
      </c>
      <c r="G14" s="65"/>
      <c r="H14" s="67"/>
      <c r="I14" s="66"/>
      <c r="J14" s="68"/>
      <c r="K14" s="67">
        <f t="shared" si="0"/>
        <v>559</v>
      </c>
      <c r="L14" s="67">
        <f t="shared" si="0"/>
        <v>632</v>
      </c>
      <c r="M14" s="66">
        <f t="shared" si="0"/>
        <v>395</v>
      </c>
      <c r="N14" s="65">
        <f t="shared" si="0"/>
        <v>319</v>
      </c>
      <c r="O14" s="67">
        <f t="shared" si="0"/>
        <v>71</v>
      </c>
      <c r="P14" s="67">
        <f t="shared" si="0"/>
        <v>71</v>
      </c>
      <c r="Q14" s="66">
        <f t="shared" si="0"/>
        <v>63</v>
      </c>
      <c r="R14" s="65">
        <f t="shared" si="0"/>
        <v>58</v>
      </c>
    </row>
  </sheetData>
  <mergeCells count="7">
    <mergeCell ref="A14:B14"/>
    <mergeCell ref="A1:R1"/>
    <mergeCell ref="A2:B2"/>
    <mergeCell ref="C2:F2"/>
    <mergeCell ref="G2:J2"/>
    <mergeCell ref="K2:N2"/>
    <mergeCell ref="O2:R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R14"/>
  <sheetViews>
    <sheetView zoomScaleNormal="100" workbookViewId="0">
      <selection activeCell="C14" sqref="C14:R14"/>
    </sheetView>
  </sheetViews>
  <sheetFormatPr defaultColWidth="9.109375" defaultRowHeight="13.8" x14ac:dyDescent="0.3"/>
  <cols>
    <col min="1" max="1" width="22.6640625" style="1" customWidth="1"/>
    <col min="2" max="2" width="7.6640625" style="2" customWidth="1"/>
    <col min="3" max="18" width="5.77734375" style="7" customWidth="1"/>
    <col min="19" max="16384" width="9.109375" style="7"/>
  </cols>
  <sheetData>
    <row r="1" spans="1:18" ht="20.100000000000001" customHeight="1" thickBot="1" x14ac:dyDescent="0.3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3" customFormat="1" ht="30" customHeight="1" x14ac:dyDescent="0.3">
      <c r="A2" s="38" t="s">
        <v>5</v>
      </c>
      <c r="B2" s="39"/>
      <c r="C2" s="44" t="s">
        <v>24</v>
      </c>
      <c r="D2" s="35"/>
      <c r="E2" s="35"/>
      <c r="F2" s="40"/>
      <c r="G2" s="34" t="s">
        <v>25</v>
      </c>
      <c r="H2" s="35"/>
      <c r="I2" s="35"/>
      <c r="J2" s="40"/>
      <c r="K2" s="34" t="s">
        <v>26</v>
      </c>
      <c r="L2" s="35"/>
      <c r="M2" s="35"/>
      <c r="N2" s="40"/>
      <c r="O2" s="34" t="s">
        <v>0</v>
      </c>
      <c r="P2" s="35"/>
      <c r="Q2" s="35"/>
      <c r="R2" s="35"/>
    </row>
    <row r="3" spans="1:18" s="5" customFormat="1" ht="45" customHeight="1" thickBot="1" x14ac:dyDescent="0.35">
      <c r="A3" s="12" t="s">
        <v>3</v>
      </c>
      <c r="B3" s="20" t="s">
        <v>2</v>
      </c>
      <c r="C3" s="13" t="s">
        <v>29</v>
      </c>
      <c r="D3" s="13" t="s">
        <v>27</v>
      </c>
      <c r="E3" s="14" t="s">
        <v>30</v>
      </c>
      <c r="F3" s="15" t="s">
        <v>31</v>
      </c>
      <c r="G3" s="13" t="s">
        <v>29</v>
      </c>
      <c r="H3" s="13" t="s">
        <v>27</v>
      </c>
      <c r="I3" s="14" t="s">
        <v>30</v>
      </c>
      <c r="J3" s="15" t="s">
        <v>31</v>
      </c>
      <c r="K3" s="13" t="s">
        <v>29</v>
      </c>
      <c r="L3" s="13" t="s">
        <v>27</v>
      </c>
      <c r="M3" s="14" t="s">
        <v>30</v>
      </c>
      <c r="N3" s="15" t="s">
        <v>31</v>
      </c>
      <c r="O3" s="13" t="s">
        <v>29</v>
      </c>
      <c r="P3" s="13" t="s">
        <v>27</v>
      </c>
      <c r="Q3" s="14" t="s">
        <v>30</v>
      </c>
      <c r="R3" s="15" t="s">
        <v>31</v>
      </c>
    </row>
    <row r="4" spans="1:18" ht="12.9" customHeight="1" thickTop="1" x14ac:dyDescent="0.3">
      <c r="A4" s="22" t="s">
        <v>6</v>
      </c>
      <c r="B4" s="23" t="s">
        <v>7</v>
      </c>
      <c r="C4" s="41"/>
      <c r="D4" s="24"/>
      <c r="E4" s="25"/>
      <c r="F4" s="26"/>
      <c r="G4" s="24"/>
      <c r="H4" s="27"/>
      <c r="I4" s="25"/>
      <c r="J4" s="26"/>
      <c r="K4" s="24"/>
      <c r="L4" s="27"/>
      <c r="M4" s="25"/>
      <c r="N4" s="24"/>
      <c r="O4" s="24">
        <v>6</v>
      </c>
      <c r="P4" s="27">
        <v>6</v>
      </c>
      <c r="Q4" s="25">
        <v>6</v>
      </c>
      <c r="R4" s="24">
        <v>6</v>
      </c>
    </row>
    <row r="5" spans="1:18" ht="12.9" customHeight="1" x14ac:dyDescent="0.3">
      <c r="A5" s="6" t="s">
        <v>8</v>
      </c>
      <c r="B5" s="21" t="s">
        <v>9</v>
      </c>
      <c r="C5" s="42">
        <v>323</v>
      </c>
      <c r="D5" s="9">
        <v>344</v>
      </c>
      <c r="E5" s="10">
        <v>309</v>
      </c>
      <c r="F5" s="11">
        <v>148</v>
      </c>
      <c r="G5" s="9"/>
      <c r="H5" s="8"/>
      <c r="I5" s="10"/>
      <c r="J5" s="11"/>
      <c r="K5" s="9">
        <v>164</v>
      </c>
      <c r="L5" s="8">
        <v>186</v>
      </c>
      <c r="M5" s="10">
        <v>129</v>
      </c>
      <c r="N5" s="9">
        <v>102</v>
      </c>
      <c r="O5" s="9">
        <v>25</v>
      </c>
      <c r="P5" s="8">
        <v>25</v>
      </c>
      <c r="Q5" s="10">
        <v>22</v>
      </c>
      <c r="R5" s="9">
        <v>17</v>
      </c>
    </row>
    <row r="6" spans="1:18" ht="26.1" customHeight="1" x14ac:dyDescent="0.3">
      <c r="A6" s="6" t="s">
        <v>19</v>
      </c>
      <c r="B6" s="21" t="s">
        <v>10</v>
      </c>
      <c r="C6" s="42">
        <v>295</v>
      </c>
      <c r="D6" s="9">
        <v>313</v>
      </c>
      <c r="E6" s="10">
        <v>292</v>
      </c>
      <c r="F6" s="11">
        <v>173</v>
      </c>
      <c r="G6" s="9"/>
      <c r="H6" s="8"/>
      <c r="I6" s="10"/>
      <c r="J6" s="11"/>
      <c r="K6" s="9">
        <v>91</v>
      </c>
      <c r="L6" s="8">
        <v>97</v>
      </c>
      <c r="M6" s="10">
        <v>89</v>
      </c>
      <c r="N6" s="9">
        <v>69</v>
      </c>
      <c r="O6" s="9">
        <v>4</v>
      </c>
      <c r="P6" s="8">
        <v>4</v>
      </c>
      <c r="Q6" s="10">
        <v>3</v>
      </c>
      <c r="R6" s="9">
        <v>3</v>
      </c>
    </row>
    <row r="7" spans="1:18" ht="26.1" customHeight="1" x14ac:dyDescent="0.3">
      <c r="A7" s="6" t="s">
        <v>20</v>
      </c>
      <c r="B7" s="21" t="s">
        <v>18</v>
      </c>
      <c r="C7" s="42"/>
      <c r="D7" s="9"/>
      <c r="E7" s="10"/>
      <c r="F7" s="11"/>
      <c r="G7" s="9"/>
      <c r="H7" s="8"/>
      <c r="I7" s="10"/>
      <c r="J7" s="11"/>
      <c r="K7" s="9"/>
      <c r="L7" s="8"/>
      <c r="M7" s="10"/>
      <c r="N7" s="9"/>
      <c r="O7" s="9"/>
      <c r="P7" s="8"/>
      <c r="Q7" s="10"/>
      <c r="R7" s="9"/>
    </row>
    <row r="8" spans="1:18" ht="26.1" customHeight="1" x14ac:dyDescent="0.3">
      <c r="A8" s="6" t="s">
        <v>11</v>
      </c>
      <c r="B8" s="21" t="s">
        <v>23</v>
      </c>
      <c r="C8" s="42"/>
      <c r="D8" s="9"/>
      <c r="E8" s="10"/>
      <c r="F8" s="11"/>
      <c r="G8" s="9"/>
      <c r="H8" s="8"/>
      <c r="I8" s="10"/>
      <c r="J8" s="11"/>
      <c r="K8" s="9"/>
      <c r="L8" s="8"/>
      <c r="M8" s="10"/>
      <c r="N8" s="9"/>
      <c r="O8" s="9"/>
      <c r="P8" s="8"/>
      <c r="Q8" s="10"/>
      <c r="R8" s="9"/>
    </row>
    <row r="9" spans="1:18" ht="12.9" customHeight="1" x14ac:dyDescent="0.3">
      <c r="A9" s="6" t="s">
        <v>12</v>
      </c>
      <c r="B9" s="21" t="s">
        <v>13</v>
      </c>
      <c r="C9" s="42"/>
      <c r="D9" s="9"/>
      <c r="E9" s="10"/>
      <c r="F9" s="11"/>
      <c r="G9" s="9"/>
      <c r="H9" s="8"/>
      <c r="I9" s="10"/>
      <c r="J9" s="11"/>
      <c r="K9" s="9"/>
      <c r="L9" s="8"/>
      <c r="M9" s="10"/>
      <c r="N9" s="9"/>
      <c r="O9" s="9">
        <v>3</v>
      </c>
      <c r="P9" s="8">
        <v>3</v>
      </c>
      <c r="Q9" s="10">
        <v>3</v>
      </c>
      <c r="R9" s="9">
        <v>3</v>
      </c>
    </row>
    <row r="10" spans="1:18" ht="26.1" customHeight="1" x14ac:dyDescent="0.3">
      <c r="A10" s="6" t="s">
        <v>21</v>
      </c>
      <c r="B10" s="21">
        <v>68</v>
      </c>
      <c r="C10" s="42"/>
      <c r="D10" s="9"/>
      <c r="E10" s="10"/>
      <c r="F10" s="11"/>
      <c r="G10" s="9"/>
      <c r="H10" s="8"/>
      <c r="I10" s="10"/>
      <c r="J10" s="11"/>
      <c r="K10" s="9"/>
      <c r="L10" s="8"/>
      <c r="M10" s="10"/>
      <c r="N10" s="9"/>
      <c r="O10" s="9"/>
      <c r="P10" s="8"/>
      <c r="Q10" s="10"/>
      <c r="R10" s="9"/>
    </row>
    <row r="11" spans="1:18" ht="26.1" customHeight="1" x14ac:dyDescent="0.3">
      <c r="A11" s="6" t="s">
        <v>14</v>
      </c>
      <c r="B11" s="21" t="s">
        <v>15</v>
      </c>
      <c r="C11" s="42"/>
      <c r="D11" s="9"/>
      <c r="E11" s="10"/>
      <c r="F11" s="11"/>
      <c r="G11" s="9"/>
      <c r="H11" s="8"/>
      <c r="I11" s="10"/>
      <c r="J11" s="11"/>
      <c r="K11" s="9"/>
      <c r="L11" s="8"/>
      <c r="M11" s="10"/>
      <c r="N11" s="9"/>
      <c r="O11" s="9"/>
      <c r="P11" s="8"/>
      <c r="Q11" s="10"/>
      <c r="R11" s="9"/>
    </row>
    <row r="12" spans="1:18" ht="12.9" customHeight="1" x14ac:dyDescent="0.3">
      <c r="A12" s="6" t="s">
        <v>22</v>
      </c>
      <c r="B12" s="21">
        <v>77</v>
      </c>
      <c r="C12" s="42"/>
      <c r="D12" s="9"/>
      <c r="E12" s="10"/>
      <c r="F12" s="11"/>
      <c r="G12" s="9"/>
      <c r="H12" s="8"/>
      <c r="I12" s="10"/>
      <c r="J12" s="11"/>
      <c r="K12" s="9"/>
      <c r="L12" s="8"/>
      <c r="M12" s="10"/>
      <c r="N12" s="9"/>
      <c r="O12" s="9"/>
      <c r="P12" s="8"/>
      <c r="Q12" s="10"/>
      <c r="R12" s="9"/>
    </row>
    <row r="13" spans="1:18" ht="26.1" customHeight="1" thickBot="1" x14ac:dyDescent="0.35">
      <c r="A13" s="28" t="s">
        <v>16</v>
      </c>
      <c r="B13" s="29" t="s">
        <v>17</v>
      </c>
      <c r="C13" s="43">
        <v>95</v>
      </c>
      <c r="D13" s="30">
        <v>95</v>
      </c>
      <c r="E13" s="31">
        <v>34</v>
      </c>
      <c r="F13" s="32">
        <v>30</v>
      </c>
      <c r="G13" s="30"/>
      <c r="H13" s="33"/>
      <c r="I13" s="31"/>
      <c r="J13" s="32"/>
      <c r="K13" s="30">
        <v>30</v>
      </c>
      <c r="L13" s="33">
        <v>30</v>
      </c>
      <c r="M13" s="31">
        <v>22</v>
      </c>
      <c r="N13" s="30">
        <v>21</v>
      </c>
      <c r="O13" s="30"/>
      <c r="P13" s="33"/>
      <c r="Q13" s="31"/>
      <c r="R13" s="30"/>
    </row>
    <row r="14" spans="1:18" s="4" customFormat="1" ht="15" customHeight="1" thickTop="1" thickBot="1" x14ac:dyDescent="0.35">
      <c r="A14" s="36" t="s">
        <v>1</v>
      </c>
      <c r="B14" s="37"/>
      <c r="C14" s="16">
        <f>SUM(C4:C13)</f>
        <v>713</v>
      </c>
      <c r="D14" s="16">
        <f>SUM(D4:D13)</f>
        <v>752</v>
      </c>
      <c r="E14" s="17">
        <f t="shared" ref="E14:R14" si="0">SUM(E4:E13)</f>
        <v>635</v>
      </c>
      <c r="F14" s="18">
        <f t="shared" si="0"/>
        <v>351</v>
      </c>
      <c r="G14" s="16"/>
      <c r="H14" s="19"/>
      <c r="I14" s="17"/>
      <c r="J14" s="18"/>
      <c r="K14" s="19">
        <f t="shared" si="0"/>
        <v>285</v>
      </c>
      <c r="L14" s="19">
        <f t="shared" si="0"/>
        <v>313</v>
      </c>
      <c r="M14" s="17">
        <f t="shared" si="0"/>
        <v>240</v>
      </c>
      <c r="N14" s="16">
        <f t="shared" si="0"/>
        <v>192</v>
      </c>
      <c r="O14" s="19">
        <f t="shared" si="0"/>
        <v>38</v>
      </c>
      <c r="P14" s="19">
        <f t="shared" si="0"/>
        <v>38</v>
      </c>
      <c r="Q14" s="17">
        <f t="shared" si="0"/>
        <v>34</v>
      </c>
      <c r="R14" s="16">
        <f t="shared" si="0"/>
        <v>29</v>
      </c>
    </row>
  </sheetData>
  <mergeCells count="7">
    <mergeCell ref="A14:B14"/>
    <mergeCell ref="A2:B2"/>
    <mergeCell ref="A1:R1"/>
    <mergeCell ref="C2:F2"/>
    <mergeCell ref="G2:J2"/>
    <mergeCell ref="K2:N2"/>
    <mergeCell ref="O2:R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R14"/>
  <sheetViews>
    <sheetView zoomScaleNormal="100" workbookViewId="0">
      <selection activeCell="C14" sqref="C14:P14"/>
    </sheetView>
  </sheetViews>
  <sheetFormatPr defaultColWidth="9.109375" defaultRowHeight="13.8" x14ac:dyDescent="0.3"/>
  <cols>
    <col min="1" max="1" width="22.6640625" style="1" customWidth="1"/>
    <col min="2" max="2" width="7.6640625" style="2" customWidth="1"/>
    <col min="3" max="18" width="5.77734375" style="7" customWidth="1"/>
    <col min="19" max="16384" width="9.109375" style="7"/>
  </cols>
  <sheetData>
    <row r="1" spans="1:18" ht="20.100000000000001" customHeight="1" thickBot="1" x14ac:dyDescent="0.3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3" customFormat="1" ht="30" customHeight="1" x14ac:dyDescent="0.3">
      <c r="A2" s="38" t="s">
        <v>5</v>
      </c>
      <c r="B2" s="39"/>
      <c r="C2" s="44" t="s">
        <v>24</v>
      </c>
      <c r="D2" s="35"/>
      <c r="E2" s="35"/>
      <c r="F2" s="40"/>
      <c r="G2" s="34" t="s">
        <v>25</v>
      </c>
      <c r="H2" s="35"/>
      <c r="I2" s="35"/>
      <c r="J2" s="40"/>
      <c r="K2" s="34" t="s">
        <v>26</v>
      </c>
      <c r="L2" s="35"/>
      <c r="M2" s="35"/>
      <c r="N2" s="40"/>
      <c r="O2" s="34" t="s">
        <v>0</v>
      </c>
      <c r="P2" s="35"/>
      <c r="Q2" s="35"/>
      <c r="R2" s="35"/>
    </row>
    <row r="3" spans="1:18" s="5" customFormat="1" ht="45" customHeight="1" thickBot="1" x14ac:dyDescent="0.35">
      <c r="A3" s="12" t="s">
        <v>3</v>
      </c>
      <c r="B3" s="20" t="s">
        <v>2</v>
      </c>
      <c r="C3" s="13" t="s">
        <v>29</v>
      </c>
      <c r="D3" s="13" t="s">
        <v>27</v>
      </c>
      <c r="E3" s="14" t="s">
        <v>30</v>
      </c>
      <c r="F3" s="15" t="s">
        <v>31</v>
      </c>
      <c r="G3" s="13" t="s">
        <v>29</v>
      </c>
      <c r="H3" s="13" t="s">
        <v>27</v>
      </c>
      <c r="I3" s="14" t="s">
        <v>30</v>
      </c>
      <c r="J3" s="15" t="s">
        <v>31</v>
      </c>
      <c r="K3" s="13" t="s">
        <v>29</v>
      </c>
      <c r="L3" s="13" t="s">
        <v>27</v>
      </c>
      <c r="M3" s="14" t="s">
        <v>30</v>
      </c>
      <c r="N3" s="15" t="s">
        <v>31</v>
      </c>
      <c r="O3" s="13" t="s">
        <v>29</v>
      </c>
      <c r="P3" s="13" t="s">
        <v>27</v>
      </c>
      <c r="Q3" s="14" t="s">
        <v>30</v>
      </c>
      <c r="R3" s="15" t="s">
        <v>31</v>
      </c>
    </row>
    <row r="4" spans="1:18" ht="12.9" customHeight="1" thickTop="1" x14ac:dyDescent="0.3">
      <c r="A4" s="22" t="s">
        <v>6</v>
      </c>
      <c r="B4" s="23" t="s">
        <v>7</v>
      </c>
      <c r="C4" s="41"/>
      <c r="D4" s="24"/>
      <c r="E4" s="25"/>
      <c r="F4" s="26"/>
      <c r="G4" s="24"/>
      <c r="H4" s="27"/>
      <c r="I4" s="25"/>
      <c r="J4" s="26"/>
      <c r="K4" s="24"/>
      <c r="L4" s="27"/>
      <c r="M4" s="25"/>
      <c r="N4" s="24"/>
      <c r="O4" s="24"/>
      <c r="P4" s="27"/>
      <c r="Q4" s="25"/>
      <c r="R4" s="24"/>
    </row>
    <row r="5" spans="1:18" ht="12.9" customHeight="1" x14ac:dyDescent="0.3">
      <c r="A5" s="6" t="s">
        <v>8</v>
      </c>
      <c r="B5" s="21" t="s">
        <v>9</v>
      </c>
      <c r="C5" s="42">
        <v>116</v>
      </c>
      <c r="D5" s="9">
        <v>116</v>
      </c>
      <c r="E5" s="10">
        <v>101</v>
      </c>
      <c r="F5" s="11">
        <v>58</v>
      </c>
      <c r="G5" s="9"/>
      <c r="H5" s="8"/>
      <c r="I5" s="10"/>
      <c r="J5" s="11"/>
      <c r="K5" s="9">
        <v>35</v>
      </c>
      <c r="L5" s="8">
        <v>35</v>
      </c>
      <c r="M5" s="10">
        <v>28</v>
      </c>
      <c r="N5" s="9">
        <v>15</v>
      </c>
      <c r="O5" s="9"/>
      <c r="P5" s="8"/>
      <c r="Q5" s="10"/>
      <c r="R5" s="9"/>
    </row>
    <row r="6" spans="1:18" ht="26.1" customHeight="1" x14ac:dyDescent="0.3">
      <c r="A6" s="6" t="s">
        <v>19</v>
      </c>
      <c r="B6" s="21" t="s">
        <v>10</v>
      </c>
      <c r="C6" s="42"/>
      <c r="D6" s="9"/>
      <c r="E6" s="10"/>
      <c r="F6" s="11"/>
      <c r="G6" s="9"/>
      <c r="H6" s="8"/>
      <c r="I6" s="10"/>
      <c r="J6" s="11"/>
      <c r="K6" s="9"/>
      <c r="L6" s="8"/>
      <c r="M6" s="10"/>
      <c r="N6" s="9"/>
      <c r="O6" s="9"/>
      <c r="P6" s="8"/>
      <c r="Q6" s="10"/>
      <c r="R6" s="9"/>
    </row>
    <row r="7" spans="1:18" ht="26.1" customHeight="1" x14ac:dyDescent="0.3">
      <c r="A7" s="6" t="s">
        <v>20</v>
      </c>
      <c r="B7" s="21" t="s">
        <v>18</v>
      </c>
      <c r="C7" s="42"/>
      <c r="D7" s="9"/>
      <c r="E7" s="10"/>
      <c r="F7" s="11"/>
      <c r="G7" s="9"/>
      <c r="H7" s="8"/>
      <c r="I7" s="10"/>
      <c r="J7" s="11"/>
      <c r="K7" s="9"/>
      <c r="L7" s="8"/>
      <c r="M7" s="10"/>
      <c r="N7" s="9"/>
      <c r="O7" s="9"/>
      <c r="P7" s="8"/>
      <c r="Q7" s="10"/>
      <c r="R7" s="9"/>
    </row>
    <row r="8" spans="1:18" ht="26.1" customHeight="1" x14ac:dyDescent="0.3">
      <c r="A8" s="6" t="s">
        <v>11</v>
      </c>
      <c r="B8" s="21" t="s">
        <v>23</v>
      </c>
      <c r="C8" s="42"/>
      <c r="D8" s="9"/>
      <c r="E8" s="10"/>
      <c r="F8" s="11"/>
      <c r="G8" s="9"/>
      <c r="H8" s="8"/>
      <c r="I8" s="10"/>
      <c r="J8" s="11"/>
      <c r="K8" s="9"/>
      <c r="L8" s="8"/>
      <c r="M8" s="10"/>
      <c r="N8" s="9"/>
      <c r="O8" s="9"/>
      <c r="P8" s="8"/>
      <c r="Q8" s="10"/>
      <c r="R8" s="9"/>
    </row>
    <row r="9" spans="1:18" ht="12.9" customHeight="1" x14ac:dyDescent="0.3">
      <c r="A9" s="6" t="s">
        <v>12</v>
      </c>
      <c r="B9" s="21" t="s">
        <v>13</v>
      </c>
      <c r="C9" s="42">
        <v>1691</v>
      </c>
      <c r="D9" s="9">
        <v>1945</v>
      </c>
      <c r="E9" s="10">
        <v>1356</v>
      </c>
      <c r="F9" s="11">
        <v>756</v>
      </c>
      <c r="G9" s="9"/>
      <c r="H9" s="8"/>
      <c r="I9" s="10"/>
      <c r="J9" s="11"/>
      <c r="K9" s="9">
        <v>977</v>
      </c>
      <c r="L9" s="8">
        <v>1262</v>
      </c>
      <c r="M9" s="10">
        <v>597</v>
      </c>
      <c r="N9" s="9">
        <v>387</v>
      </c>
      <c r="O9" s="9">
        <v>34</v>
      </c>
      <c r="P9" s="8">
        <v>34</v>
      </c>
      <c r="Q9" s="10">
        <v>27</v>
      </c>
      <c r="R9" s="9">
        <v>27</v>
      </c>
    </row>
    <row r="10" spans="1:18" ht="26.1" customHeight="1" x14ac:dyDescent="0.3">
      <c r="A10" s="6" t="s">
        <v>21</v>
      </c>
      <c r="B10" s="21">
        <v>68</v>
      </c>
      <c r="C10" s="42"/>
      <c r="D10" s="9"/>
      <c r="E10" s="10"/>
      <c r="F10" s="11"/>
      <c r="G10" s="9"/>
      <c r="H10" s="8"/>
      <c r="I10" s="10"/>
      <c r="J10" s="11"/>
      <c r="K10" s="9"/>
      <c r="L10" s="8"/>
      <c r="M10" s="10"/>
      <c r="N10" s="9"/>
      <c r="O10" s="9"/>
      <c r="P10" s="8"/>
      <c r="Q10" s="10"/>
      <c r="R10" s="9"/>
    </row>
    <row r="11" spans="1:18" ht="26.1" customHeight="1" x14ac:dyDescent="0.3">
      <c r="A11" s="6" t="s">
        <v>14</v>
      </c>
      <c r="B11" s="21" t="s">
        <v>15</v>
      </c>
      <c r="C11" s="42"/>
      <c r="D11" s="9"/>
      <c r="E11" s="10"/>
      <c r="F11" s="11"/>
      <c r="G11" s="9"/>
      <c r="H11" s="8"/>
      <c r="I11" s="10"/>
      <c r="J11" s="11"/>
      <c r="K11" s="9"/>
      <c r="L11" s="8"/>
      <c r="M11" s="10"/>
      <c r="N11" s="9"/>
      <c r="O11" s="9"/>
      <c r="P11" s="8"/>
      <c r="Q11" s="10"/>
      <c r="R11" s="9"/>
    </row>
    <row r="12" spans="1:18" ht="12.9" customHeight="1" x14ac:dyDescent="0.3">
      <c r="A12" s="6" t="s">
        <v>22</v>
      </c>
      <c r="B12" s="21">
        <v>77</v>
      </c>
      <c r="C12" s="42"/>
      <c r="D12" s="9"/>
      <c r="E12" s="10"/>
      <c r="F12" s="11"/>
      <c r="G12" s="9"/>
      <c r="H12" s="8"/>
      <c r="I12" s="10"/>
      <c r="J12" s="11"/>
      <c r="K12" s="9"/>
      <c r="L12" s="8"/>
      <c r="M12" s="10"/>
      <c r="N12" s="9"/>
      <c r="O12" s="9"/>
      <c r="P12" s="8"/>
      <c r="Q12" s="10"/>
      <c r="R12" s="9"/>
    </row>
    <row r="13" spans="1:18" ht="26.1" customHeight="1" thickBot="1" x14ac:dyDescent="0.35">
      <c r="A13" s="28" t="s">
        <v>16</v>
      </c>
      <c r="B13" s="29" t="s">
        <v>17</v>
      </c>
      <c r="C13" s="43"/>
      <c r="D13" s="30"/>
      <c r="E13" s="31"/>
      <c r="F13" s="32"/>
      <c r="G13" s="30"/>
      <c r="H13" s="33"/>
      <c r="I13" s="31"/>
      <c r="J13" s="32"/>
      <c r="K13" s="30"/>
      <c r="L13" s="33"/>
      <c r="M13" s="31"/>
      <c r="N13" s="30"/>
      <c r="O13" s="30"/>
      <c r="P13" s="33"/>
      <c r="Q13" s="31"/>
      <c r="R13" s="30"/>
    </row>
    <row r="14" spans="1:18" s="4" customFormat="1" ht="15" customHeight="1" thickTop="1" thickBot="1" x14ac:dyDescent="0.35">
      <c r="A14" s="36" t="s">
        <v>1</v>
      </c>
      <c r="B14" s="37"/>
      <c r="C14" s="65">
        <f>SUM(C4:C13)</f>
        <v>1807</v>
      </c>
      <c r="D14" s="65">
        <f>SUM(D4:D13)</f>
        <v>2061</v>
      </c>
      <c r="E14" s="66">
        <f t="shared" ref="E14:R14" si="0">SUM(E4:E13)</f>
        <v>1457</v>
      </c>
      <c r="F14" s="68">
        <f t="shared" si="0"/>
        <v>814</v>
      </c>
      <c r="G14" s="65"/>
      <c r="H14" s="67"/>
      <c r="I14" s="66"/>
      <c r="J14" s="68"/>
      <c r="K14" s="67">
        <f t="shared" si="0"/>
        <v>1012</v>
      </c>
      <c r="L14" s="67">
        <f t="shared" si="0"/>
        <v>1297</v>
      </c>
      <c r="M14" s="66">
        <f t="shared" si="0"/>
        <v>625</v>
      </c>
      <c r="N14" s="65">
        <f t="shared" si="0"/>
        <v>402</v>
      </c>
      <c r="O14" s="67">
        <f t="shared" si="0"/>
        <v>34</v>
      </c>
      <c r="P14" s="67">
        <f t="shared" si="0"/>
        <v>34</v>
      </c>
      <c r="Q14" s="17">
        <f t="shared" si="0"/>
        <v>27</v>
      </c>
      <c r="R14" s="16">
        <f t="shared" si="0"/>
        <v>27</v>
      </c>
    </row>
  </sheetData>
  <mergeCells count="7">
    <mergeCell ref="A14:B14"/>
    <mergeCell ref="A2:B2"/>
    <mergeCell ref="A1:R1"/>
    <mergeCell ref="C2:F2"/>
    <mergeCell ref="G2:J2"/>
    <mergeCell ref="K2:N2"/>
    <mergeCell ref="O2:R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R14"/>
  <sheetViews>
    <sheetView zoomScaleNormal="100" workbookViewId="0">
      <selection activeCell="N17" sqref="N17"/>
    </sheetView>
  </sheetViews>
  <sheetFormatPr defaultColWidth="9.109375" defaultRowHeight="13.8" x14ac:dyDescent="0.3"/>
  <cols>
    <col min="1" max="1" width="22.6640625" style="1" customWidth="1"/>
    <col min="2" max="2" width="7.6640625" style="2" customWidth="1"/>
    <col min="3" max="18" width="5.77734375" style="7" customWidth="1"/>
    <col min="19" max="16384" width="9.109375" style="7"/>
  </cols>
  <sheetData>
    <row r="1" spans="1:18" ht="20.100000000000001" customHeight="1" thickBot="1" x14ac:dyDescent="0.3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3" customFormat="1" ht="30" customHeight="1" x14ac:dyDescent="0.3">
      <c r="A2" s="38" t="s">
        <v>5</v>
      </c>
      <c r="B2" s="39"/>
      <c r="C2" s="44" t="s">
        <v>24</v>
      </c>
      <c r="D2" s="35"/>
      <c r="E2" s="35"/>
      <c r="F2" s="40"/>
      <c r="G2" s="34" t="s">
        <v>25</v>
      </c>
      <c r="H2" s="35"/>
      <c r="I2" s="35"/>
      <c r="J2" s="40"/>
      <c r="K2" s="34" t="s">
        <v>26</v>
      </c>
      <c r="L2" s="35"/>
      <c r="M2" s="35"/>
      <c r="N2" s="40"/>
      <c r="O2" s="34" t="s">
        <v>0</v>
      </c>
      <c r="P2" s="35"/>
      <c r="Q2" s="35"/>
      <c r="R2" s="35"/>
    </row>
    <row r="3" spans="1:18" s="5" customFormat="1" ht="45" customHeight="1" thickBot="1" x14ac:dyDescent="0.35">
      <c r="A3" s="12" t="s">
        <v>3</v>
      </c>
      <c r="B3" s="20" t="s">
        <v>2</v>
      </c>
      <c r="C3" s="13" t="s">
        <v>29</v>
      </c>
      <c r="D3" s="13" t="s">
        <v>27</v>
      </c>
      <c r="E3" s="14" t="s">
        <v>30</v>
      </c>
      <c r="F3" s="15" t="s">
        <v>31</v>
      </c>
      <c r="G3" s="13" t="s">
        <v>29</v>
      </c>
      <c r="H3" s="13" t="s">
        <v>27</v>
      </c>
      <c r="I3" s="14" t="s">
        <v>30</v>
      </c>
      <c r="J3" s="15" t="s">
        <v>31</v>
      </c>
      <c r="K3" s="13" t="s">
        <v>29</v>
      </c>
      <c r="L3" s="13" t="s">
        <v>27</v>
      </c>
      <c r="M3" s="14" t="s">
        <v>30</v>
      </c>
      <c r="N3" s="15" t="s">
        <v>31</v>
      </c>
      <c r="O3" s="13" t="s">
        <v>29</v>
      </c>
      <c r="P3" s="13" t="s">
        <v>27</v>
      </c>
      <c r="Q3" s="14" t="s">
        <v>30</v>
      </c>
      <c r="R3" s="15" t="s">
        <v>31</v>
      </c>
    </row>
    <row r="4" spans="1:18" ht="12.9" customHeight="1" thickTop="1" x14ac:dyDescent="0.3">
      <c r="A4" s="22" t="s">
        <v>6</v>
      </c>
      <c r="B4" s="23" t="s">
        <v>7</v>
      </c>
      <c r="C4" s="41"/>
      <c r="D4" s="24"/>
      <c r="E4" s="25"/>
      <c r="F4" s="26"/>
      <c r="G4" s="24"/>
      <c r="H4" s="27"/>
      <c r="I4" s="25"/>
      <c r="J4" s="26"/>
      <c r="K4" s="24"/>
      <c r="L4" s="27"/>
      <c r="M4" s="25"/>
      <c r="N4" s="24"/>
      <c r="O4" s="24"/>
      <c r="P4" s="27"/>
      <c r="Q4" s="25"/>
      <c r="R4" s="24"/>
    </row>
    <row r="5" spans="1:18" ht="12.9" customHeight="1" x14ac:dyDescent="0.3">
      <c r="A5" s="6" t="s">
        <v>8</v>
      </c>
      <c r="B5" s="21" t="s">
        <v>9</v>
      </c>
      <c r="C5" s="42"/>
      <c r="D5" s="9"/>
      <c r="E5" s="10"/>
      <c r="F5" s="11"/>
      <c r="G5" s="9"/>
      <c r="H5" s="8"/>
      <c r="I5" s="10"/>
      <c r="J5" s="11"/>
      <c r="K5" s="9"/>
      <c r="L5" s="8"/>
      <c r="M5" s="10"/>
      <c r="N5" s="9"/>
      <c r="O5" s="9"/>
      <c r="P5" s="8"/>
      <c r="Q5" s="10"/>
      <c r="R5" s="9"/>
    </row>
    <row r="6" spans="1:18" ht="26.1" customHeight="1" x14ac:dyDescent="0.3">
      <c r="A6" s="6" t="s">
        <v>19</v>
      </c>
      <c r="B6" s="21" t="s">
        <v>10</v>
      </c>
      <c r="C6" s="42">
        <v>441</v>
      </c>
      <c r="D6" s="9">
        <v>541</v>
      </c>
      <c r="E6" s="10">
        <v>447</v>
      </c>
      <c r="F6" s="11">
        <v>268</v>
      </c>
      <c r="G6" s="9"/>
      <c r="H6" s="8"/>
      <c r="I6" s="10"/>
      <c r="J6" s="11"/>
      <c r="K6" s="9">
        <v>181</v>
      </c>
      <c r="L6" s="8">
        <v>232</v>
      </c>
      <c r="M6" s="10">
        <v>198</v>
      </c>
      <c r="N6" s="9">
        <v>151</v>
      </c>
      <c r="O6" s="9">
        <v>21</v>
      </c>
      <c r="P6" s="8">
        <v>21</v>
      </c>
      <c r="Q6" s="10">
        <v>19</v>
      </c>
      <c r="R6" s="9">
        <v>19</v>
      </c>
    </row>
    <row r="7" spans="1:18" ht="26.1" customHeight="1" x14ac:dyDescent="0.3">
      <c r="A7" s="6" t="s">
        <v>20</v>
      </c>
      <c r="B7" s="21" t="s">
        <v>18</v>
      </c>
      <c r="C7" s="42"/>
      <c r="D7" s="9"/>
      <c r="E7" s="10"/>
      <c r="F7" s="11"/>
      <c r="G7" s="9"/>
      <c r="H7" s="8"/>
      <c r="I7" s="10"/>
      <c r="J7" s="11"/>
      <c r="K7" s="9"/>
      <c r="L7" s="8"/>
      <c r="M7" s="10"/>
      <c r="N7" s="9"/>
      <c r="O7" s="9"/>
      <c r="P7" s="8"/>
      <c r="Q7" s="10"/>
      <c r="R7" s="9"/>
    </row>
    <row r="8" spans="1:18" ht="26.1" customHeight="1" x14ac:dyDescent="0.3">
      <c r="A8" s="6" t="s">
        <v>11</v>
      </c>
      <c r="B8" s="21" t="s">
        <v>23</v>
      </c>
      <c r="C8" s="42"/>
      <c r="D8" s="9"/>
      <c r="E8" s="10"/>
      <c r="F8" s="11"/>
      <c r="G8" s="9"/>
      <c r="H8" s="8"/>
      <c r="I8" s="10"/>
      <c r="J8" s="11"/>
      <c r="K8" s="9"/>
      <c r="L8" s="8"/>
      <c r="M8" s="10"/>
      <c r="N8" s="9"/>
      <c r="O8" s="9"/>
      <c r="P8" s="8"/>
      <c r="Q8" s="10"/>
      <c r="R8" s="9"/>
    </row>
    <row r="9" spans="1:18" ht="12.9" customHeight="1" x14ac:dyDescent="0.3">
      <c r="A9" s="6" t="s">
        <v>12</v>
      </c>
      <c r="B9" s="21" t="s">
        <v>13</v>
      </c>
      <c r="C9" s="42"/>
      <c r="D9" s="9"/>
      <c r="E9" s="10"/>
      <c r="F9" s="11"/>
      <c r="G9" s="9"/>
      <c r="H9" s="8"/>
      <c r="I9" s="10"/>
      <c r="J9" s="11"/>
      <c r="K9" s="9"/>
      <c r="L9" s="8"/>
      <c r="M9" s="10"/>
      <c r="N9" s="9"/>
      <c r="O9" s="9"/>
      <c r="P9" s="8"/>
      <c r="Q9" s="10"/>
      <c r="R9" s="9"/>
    </row>
    <row r="10" spans="1:18" ht="26.1" customHeight="1" x14ac:dyDescent="0.3">
      <c r="A10" s="6" t="s">
        <v>21</v>
      </c>
      <c r="B10" s="21">
        <v>68</v>
      </c>
      <c r="C10" s="42"/>
      <c r="D10" s="9"/>
      <c r="E10" s="10"/>
      <c r="F10" s="11"/>
      <c r="G10" s="9"/>
      <c r="H10" s="8"/>
      <c r="I10" s="10"/>
      <c r="J10" s="11"/>
      <c r="K10" s="9"/>
      <c r="L10" s="8"/>
      <c r="M10" s="10"/>
      <c r="N10" s="9"/>
      <c r="O10" s="9"/>
      <c r="P10" s="8"/>
      <c r="Q10" s="10"/>
      <c r="R10" s="9"/>
    </row>
    <row r="11" spans="1:18" ht="26.1" customHeight="1" x14ac:dyDescent="0.3">
      <c r="A11" s="6" t="s">
        <v>14</v>
      </c>
      <c r="B11" s="21" t="s">
        <v>15</v>
      </c>
      <c r="C11" s="42"/>
      <c r="D11" s="9"/>
      <c r="E11" s="10"/>
      <c r="F11" s="11"/>
      <c r="G11" s="9"/>
      <c r="H11" s="8"/>
      <c r="I11" s="10"/>
      <c r="J11" s="11"/>
      <c r="K11" s="9"/>
      <c r="L11" s="8"/>
      <c r="M11" s="10"/>
      <c r="N11" s="9"/>
      <c r="O11" s="9"/>
      <c r="P11" s="8"/>
      <c r="Q11" s="10"/>
      <c r="R11" s="9"/>
    </row>
    <row r="12" spans="1:18" ht="12.9" customHeight="1" x14ac:dyDescent="0.3">
      <c r="A12" s="6" t="s">
        <v>22</v>
      </c>
      <c r="B12" s="21">
        <v>77</v>
      </c>
      <c r="C12" s="42"/>
      <c r="D12" s="9"/>
      <c r="E12" s="10"/>
      <c r="F12" s="11"/>
      <c r="G12" s="9"/>
      <c r="H12" s="8"/>
      <c r="I12" s="10"/>
      <c r="J12" s="11"/>
      <c r="K12" s="9"/>
      <c r="L12" s="8"/>
      <c r="M12" s="10"/>
      <c r="N12" s="9"/>
      <c r="O12" s="9"/>
      <c r="P12" s="8"/>
      <c r="Q12" s="10"/>
      <c r="R12" s="9"/>
    </row>
    <row r="13" spans="1:18" ht="26.1" customHeight="1" thickBot="1" x14ac:dyDescent="0.35">
      <c r="A13" s="28" t="s">
        <v>16</v>
      </c>
      <c r="B13" s="29" t="s">
        <v>17</v>
      </c>
      <c r="C13" s="43"/>
      <c r="D13" s="30"/>
      <c r="E13" s="31"/>
      <c r="F13" s="32"/>
      <c r="G13" s="30"/>
      <c r="H13" s="33"/>
      <c r="I13" s="31"/>
      <c r="J13" s="32"/>
      <c r="K13" s="30"/>
      <c r="L13" s="33"/>
      <c r="M13" s="31"/>
      <c r="N13" s="30"/>
      <c r="O13" s="30"/>
      <c r="P13" s="33"/>
      <c r="Q13" s="31"/>
      <c r="R13" s="30"/>
    </row>
    <row r="14" spans="1:18" s="4" customFormat="1" ht="15" customHeight="1" thickTop="1" thickBot="1" x14ac:dyDescent="0.35">
      <c r="A14" s="36" t="s">
        <v>1</v>
      </c>
      <c r="B14" s="37"/>
      <c r="C14" s="16">
        <f>SUM(C4:C13)</f>
        <v>441</v>
      </c>
      <c r="D14" s="16">
        <f>SUM(D4:D13)</f>
        <v>541</v>
      </c>
      <c r="E14" s="17">
        <f t="shared" ref="E14:R14" si="0">SUM(E4:E13)</f>
        <v>447</v>
      </c>
      <c r="F14" s="18">
        <f t="shared" si="0"/>
        <v>268</v>
      </c>
      <c r="G14" s="16"/>
      <c r="H14" s="19"/>
      <c r="I14" s="17"/>
      <c r="J14" s="18"/>
      <c r="K14" s="19">
        <f t="shared" si="0"/>
        <v>181</v>
      </c>
      <c r="L14" s="19">
        <f t="shared" si="0"/>
        <v>232</v>
      </c>
      <c r="M14" s="17">
        <f t="shared" si="0"/>
        <v>198</v>
      </c>
      <c r="N14" s="16">
        <f t="shared" si="0"/>
        <v>151</v>
      </c>
      <c r="O14" s="19">
        <f t="shared" si="0"/>
        <v>21</v>
      </c>
      <c r="P14" s="19">
        <f t="shared" si="0"/>
        <v>21</v>
      </c>
      <c r="Q14" s="17">
        <f t="shared" si="0"/>
        <v>19</v>
      </c>
      <c r="R14" s="16">
        <f t="shared" si="0"/>
        <v>19</v>
      </c>
    </row>
  </sheetData>
  <mergeCells count="7">
    <mergeCell ref="A14:B14"/>
    <mergeCell ref="A2:B2"/>
    <mergeCell ref="A1:R1"/>
    <mergeCell ref="C2:F2"/>
    <mergeCell ref="G2:J2"/>
    <mergeCell ref="K2:N2"/>
    <mergeCell ref="O2:R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R14"/>
  <sheetViews>
    <sheetView zoomScaleNormal="100" workbookViewId="0">
      <selection activeCell="K16" sqref="K16"/>
    </sheetView>
  </sheetViews>
  <sheetFormatPr defaultColWidth="9.109375" defaultRowHeight="13.8" x14ac:dyDescent="0.3"/>
  <cols>
    <col min="1" max="1" width="22.6640625" style="1" customWidth="1"/>
    <col min="2" max="2" width="7.6640625" style="2" customWidth="1"/>
    <col min="3" max="18" width="5.77734375" style="7" customWidth="1"/>
    <col min="19" max="16384" width="9.109375" style="7"/>
  </cols>
  <sheetData>
    <row r="1" spans="1:18" ht="20.100000000000001" customHeight="1" thickBot="1" x14ac:dyDescent="0.3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3" customFormat="1" ht="30" customHeight="1" x14ac:dyDescent="0.3">
      <c r="A2" s="38" t="s">
        <v>5</v>
      </c>
      <c r="B2" s="39"/>
      <c r="C2" s="44" t="s">
        <v>24</v>
      </c>
      <c r="D2" s="35"/>
      <c r="E2" s="35"/>
      <c r="F2" s="40"/>
      <c r="G2" s="34" t="s">
        <v>25</v>
      </c>
      <c r="H2" s="35"/>
      <c r="I2" s="35"/>
      <c r="J2" s="40"/>
      <c r="K2" s="34" t="s">
        <v>26</v>
      </c>
      <c r="L2" s="35"/>
      <c r="M2" s="35"/>
      <c r="N2" s="40"/>
      <c r="O2" s="34" t="s">
        <v>0</v>
      </c>
      <c r="P2" s="35"/>
      <c r="Q2" s="35"/>
      <c r="R2" s="35"/>
    </row>
    <row r="3" spans="1:18" s="5" customFormat="1" ht="45" customHeight="1" thickBot="1" x14ac:dyDescent="0.35">
      <c r="A3" s="12" t="s">
        <v>3</v>
      </c>
      <c r="B3" s="20" t="s">
        <v>2</v>
      </c>
      <c r="C3" s="13" t="s">
        <v>29</v>
      </c>
      <c r="D3" s="13" t="s">
        <v>27</v>
      </c>
      <c r="E3" s="14" t="s">
        <v>30</v>
      </c>
      <c r="F3" s="15" t="s">
        <v>31</v>
      </c>
      <c r="G3" s="13" t="s">
        <v>29</v>
      </c>
      <c r="H3" s="13" t="s">
        <v>27</v>
      </c>
      <c r="I3" s="14" t="s">
        <v>30</v>
      </c>
      <c r="J3" s="15" t="s">
        <v>31</v>
      </c>
      <c r="K3" s="13" t="s">
        <v>29</v>
      </c>
      <c r="L3" s="13" t="s">
        <v>27</v>
      </c>
      <c r="M3" s="14" t="s">
        <v>30</v>
      </c>
      <c r="N3" s="15" t="s">
        <v>31</v>
      </c>
      <c r="O3" s="13" t="s">
        <v>29</v>
      </c>
      <c r="P3" s="13" t="s">
        <v>27</v>
      </c>
      <c r="Q3" s="14" t="s">
        <v>30</v>
      </c>
      <c r="R3" s="15" t="s">
        <v>31</v>
      </c>
    </row>
    <row r="4" spans="1:18" ht="12.9" customHeight="1" thickTop="1" x14ac:dyDescent="0.3">
      <c r="A4" s="22" t="s">
        <v>6</v>
      </c>
      <c r="B4" s="23" t="s">
        <v>7</v>
      </c>
      <c r="C4" s="41"/>
      <c r="D4" s="24"/>
      <c r="E4" s="25"/>
      <c r="F4" s="26"/>
      <c r="G4" s="24"/>
      <c r="H4" s="27"/>
      <c r="I4" s="25"/>
      <c r="J4" s="26"/>
      <c r="K4" s="24"/>
      <c r="L4" s="27"/>
      <c r="M4" s="25"/>
      <c r="N4" s="24"/>
      <c r="O4" s="24"/>
      <c r="P4" s="27"/>
      <c r="Q4" s="25"/>
      <c r="R4" s="24"/>
    </row>
    <row r="5" spans="1:18" ht="12.9" customHeight="1" x14ac:dyDescent="0.3">
      <c r="A5" s="6" t="s">
        <v>8</v>
      </c>
      <c r="B5" s="21" t="s">
        <v>9</v>
      </c>
      <c r="C5" s="42"/>
      <c r="D5" s="9"/>
      <c r="E5" s="10"/>
      <c r="F5" s="11"/>
      <c r="G5" s="9"/>
      <c r="H5" s="8"/>
      <c r="I5" s="10"/>
      <c r="J5" s="11"/>
      <c r="K5" s="9"/>
      <c r="L5" s="8"/>
      <c r="M5" s="10"/>
      <c r="N5" s="9"/>
      <c r="O5" s="9"/>
      <c r="P5" s="8"/>
      <c r="Q5" s="10"/>
      <c r="R5" s="9"/>
    </row>
    <row r="6" spans="1:18" ht="26.1" customHeight="1" x14ac:dyDescent="0.3">
      <c r="A6" s="6" t="s">
        <v>19</v>
      </c>
      <c r="B6" s="21" t="s">
        <v>10</v>
      </c>
      <c r="C6" s="42"/>
      <c r="D6" s="9"/>
      <c r="E6" s="10"/>
      <c r="F6" s="11"/>
      <c r="G6" s="9"/>
      <c r="H6" s="8"/>
      <c r="I6" s="10"/>
      <c r="J6" s="11"/>
      <c r="K6" s="9"/>
      <c r="L6" s="8"/>
      <c r="M6" s="10"/>
      <c r="N6" s="9"/>
      <c r="O6" s="9"/>
      <c r="P6" s="8"/>
      <c r="Q6" s="10"/>
      <c r="R6" s="9"/>
    </row>
    <row r="7" spans="1:18" ht="26.1" customHeight="1" x14ac:dyDescent="0.3">
      <c r="A7" s="6" t="s">
        <v>20</v>
      </c>
      <c r="B7" s="21" t="s">
        <v>18</v>
      </c>
      <c r="C7" s="42"/>
      <c r="D7" s="9"/>
      <c r="E7" s="10"/>
      <c r="F7" s="11"/>
      <c r="G7" s="9"/>
      <c r="H7" s="8"/>
      <c r="I7" s="10"/>
      <c r="J7" s="11"/>
      <c r="K7" s="9"/>
      <c r="L7" s="8"/>
      <c r="M7" s="10"/>
      <c r="N7" s="9"/>
      <c r="O7" s="9"/>
      <c r="P7" s="8"/>
      <c r="Q7" s="10"/>
      <c r="R7" s="9"/>
    </row>
    <row r="8" spans="1:18" ht="26.1" customHeight="1" x14ac:dyDescent="0.3">
      <c r="A8" s="6" t="s">
        <v>11</v>
      </c>
      <c r="B8" s="21" t="s">
        <v>23</v>
      </c>
      <c r="C8" s="42">
        <v>452</v>
      </c>
      <c r="D8" s="9">
        <v>463</v>
      </c>
      <c r="E8" s="10">
        <v>175</v>
      </c>
      <c r="F8" s="11">
        <v>117</v>
      </c>
      <c r="G8" s="9"/>
      <c r="H8" s="8"/>
      <c r="I8" s="10"/>
      <c r="J8" s="11"/>
      <c r="K8" s="9">
        <v>162</v>
      </c>
      <c r="L8" s="8">
        <v>162</v>
      </c>
      <c r="M8" s="10">
        <v>117</v>
      </c>
      <c r="N8" s="9">
        <v>80</v>
      </c>
      <c r="O8" s="9"/>
      <c r="P8" s="8"/>
      <c r="Q8" s="10"/>
      <c r="R8" s="9"/>
    </row>
    <row r="9" spans="1:18" ht="12.9" customHeight="1" x14ac:dyDescent="0.3">
      <c r="A9" s="6" t="s">
        <v>12</v>
      </c>
      <c r="B9" s="21" t="s">
        <v>13</v>
      </c>
      <c r="C9" s="42">
        <v>412</v>
      </c>
      <c r="D9" s="9">
        <v>420</v>
      </c>
      <c r="E9" s="10">
        <v>197</v>
      </c>
      <c r="F9" s="11">
        <v>126</v>
      </c>
      <c r="G9" s="9"/>
      <c r="H9" s="8"/>
      <c r="I9" s="10"/>
      <c r="J9" s="11"/>
      <c r="K9" s="9">
        <v>171</v>
      </c>
      <c r="L9" s="8">
        <v>171</v>
      </c>
      <c r="M9" s="10">
        <v>111</v>
      </c>
      <c r="N9" s="9">
        <v>73</v>
      </c>
      <c r="O9" s="9"/>
      <c r="P9" s="8"/>
      <c r="Q9" s="10"/>
      <c r="R9" s="9"/>
    </row>
    <row r="10" spans="1:18" ht="26.1" customHeight="1" x14ac:dyDescent="0.3">
      <c r="A10" s="6" t="s">
        <v>21</v>
      </c>
      <c r="B10" s="21">
        <v>68</v>
      </c>
      <c r="C10" s="42"/>
      <c r="D10" s="9"/>
      <c r="E10" s="10"/>
      <c r="F10" s="11"/>
      <c r="G10" s="9"/>
      <c r="H10" s="8"/>
      <c r="I10" s="10"/>
      <c r="J10" s="11"/>
      <c r="K10" s="9"/>
      <c r="L10" s="8"/>
      <c r="M10" s="10"/>
      <c r="N10" s="9"/>
      <c r="O10" s="9"/>
      <c r="P10" s="8"/>
      <c r="Q10" s="10"/>
      <c r="R10" s="9"/>
    </row>
    <row r="11" spans="1:18" ht="26.1" customHeight="1" x14ac:dyDescent="0.3">
      <c r="A11" s="6" t="s">
        <v>14</v>
      </c>
      <c r="B11" s="21" t="s">
        <v>15</v>
      </c>
      <c r="C11" s="42"/>
      <c r="D11" s="9"/>
      <c r="E11" s="10"/>
      <c r="F11" s="11"/>
      <c r="G11" s="9"/>
      <c r="H11" s="8"/>
      <c r="I11" s="10"/>
      <c r="J11" s="11"/>
      <c r="K11" s="9"/>
      <c r="L11" s="8"/>
      <c r="M11" s="10"/>
      <c r="N11" s="9"/>
      <c r="O11" s="9"/>
      <c r="P11" s="8"/>
      <c r="Q11" s="10"/>
      <c r="R11" s="9"/>
    </row>
    <row r="12" spans="1:18" ht="12.9" customHeight="1" x14ac:dyDescent="0.3">
      <c r="A12" s="6" t="s">
        <v>22</v>
      </c>
      <c r="B12" s="21">
        <v>77</v>
      </c>
      <c r="C12" s="42"/>
      <c r="D12" s="9"/>
      <c r="E12" s="10"/>
      <c r="F12" s="11"/>
      <c r="G12" s="9"/>
      <c r="H12" s="8"/>
      <c r="I12" s="10"/>
      <c r="J12" s="11"/>
      <c r="K12" s="9"/>
      <c r="L12" s="8"/>
      <c r="M12" s="10"/>
      <c r="N12" s="9"/>
      <c r="O12" s="9"/>
      <c r="P12" s="8"/>
      <c r="Q12" s="10"/>
      <c r="R12" s="9"/>
    </row>
    <row r="13" spans="1:18" ht="26.1" customHeight="1" thickBot="1" x14ac:dyDescent="0.35">
      <c r="A13" s="28" t="s">
        <v>16</v>
      </c>
      <c r="B13" s="29" t="s">
        <v>17</v>
      </c>
      <c r="C13" s="43"/>
      <c r="D13" s="30"/>
      <c r="E13" s="31"/>
      <c r="F13" s="32"/>
      <c r="G13" s="30"/>
      <c r="H13" s="33"/>
      <c r="I13" s="31"/>
      <c r="J13" s="32"/>
      <c r="K13" s="30"/>
      <c r="L13" s="33"/>
      <c r="M13" s="31"/>
      <c r="N13" s="30"/>
      <c r="O13" s="30"/>
      <c r="P13" s="33"/>
      <c r="Q13" s="31"/>
      <c r="R13" s="30"/>
    </row>
    <row r="14" spans="1:18" s="4" customFormat="1" ht="15" customHeight="1" thickTop="1" thickBot="1" x14ac:dyDescent="0.35">
      <c r="A14" s="36" t="s">
        <v>1</v>
      </c>
      <c r="B14" s="37"/>
      <c r="C14" s="16">
        <f>SUM(C4:C13)</f>
        <v>864</v>
      </c>
      <c r="D14" s="16">
        <f>SUM(D4:D13)</f>
        <v>883</v>
      </c>
      <c r="E14" s="17">
        <f t="shared" ref="E14:R14" si="0">SUM(E4:E13)</f>
        <v>372</v>
      </c>
      <c r="F14" s="18">
        <f t="shared" si="0"/>
        <v>243</v>
      </c>
      <c r="G14" s="16"/>
      <c r="H14" s="19"/>
      <c r="I14" s="17"/>
      <c r="J14" s="18"/>
      <c r="K14" s="19">
        <f t="shared" si="0"/>
        <v>333</v>
      </c>
      <c r="L14" s="19">
        <f t="shared" si="0"/>
        <v>333</v>
      </c>
      <c r="M14" s="17">
        <f t="shared" si="0"/>
        <v>228</v>
      </c>
      <c r="N14" s="16">
        <f t="shared" si="0"/>
        <v>153</v>
      </c>
      <c r="O14" s="16"/>
      <c r="P14" s="19"/>
      <c r="Q14" s="17"/>
      <c r="R14" s="16"/>
    </row>
  </sheetData>
  <mergeCells count="7">
    <mergeCell ref="A14:B14"/>
    <mergeCell ref="A2:B2"/>
    <mergeCell ref="A1:R1"/>
    <mergeCell ref="C2:F2"/>
    <mergeCell ref="G2:J2"/>
    <mergeCell ref="K2:N2"/>
    <mergeCell ref="O2:R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R14"/>
  <sheetViews>
    <sheetView zoomScaleNormal="100" workbookViewId="0">
      <selection activeCell="F16" sqref="F16"/>
    </sheetView>
  </sheetViews>
  <sheetFormatPr defaultColWidth="9.109375" defaultRowHeight="13.8" x14ac:dyDescent="0.3"/>
  <cols>
    <col min="1" max="1" width="22.6640625" style="1" customWidth="1"/>
    <col min="2" max="2" width="7.6640625" style="2" customWidth="1"/>
    <col min="3" max="18" width="5.77734375" style="7" customWidth="1"/>
    <col min="19" max="16384" width="9.109375" style="7"/>
  </cols>
  <sheetData>
    <row r="1" spans="1:18" ht="20.100000000000001" customHeight="1" thickBot="1" x14ac:dyDescent="0.3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3" customFormat="1" ht="30" customHeight="1" x14ac:dyDescent="0.3">
      <c r="A2" s="38" t="s">
        <v>5</v>
      </c>
      <c r="B2" s="39"/>
      <c r="C2" s="44" t="s">
        <v>24</v>
      </c>
      <c r="D2" s="35"/>
      <c r="E2" s="35"/>
      <c r="F2" s="40"/>
      <c r="G2" s="34" t="s">
        <v>25</v>
      </c>
      <c r="H2" s="35"/>
      <c r="I2" s="35"/>
      <c r="J2" s="40"/>
      <c r="K2" s="34" t="s">
        <v>26</v>
      </c>
      <c r="L2" s="35"/>
      <c r="M2" s="35"/>
      <c r="N2" s="40"/>
      <c r="O2" s="34" t="s">
        <v>0</v>
      </c>
      <c r="P2" s="35"/>
      <c r="Q2" s="35"/>
      <c r="R2" s="35"/>
    </row>
    <row r="3" spans="1:18" s="5" customFormat="1" ht="45" customHeight="1" thickBot="1" x14ac:dyDescent="0.35">
      <c r="A3" s="12" t="s">
        <v>3</v>
      </c>
      <c r="B3" s="20" t="s">
        <v>2</v>
      </c>
      <c r="C3" s="13" t="s">
        <v>29</v>
      </c>
      <c r="D3" s="13" t="s">
        <v>27</v>
      </c>
      <c r="E3" s="14" t="s">
        <v>30</v>
      </c>
      <c r="F3" s="15" t="s">
        <v>31</v>
      </c>
      <c r="G3" s="13" t="s">
        <v>29</v>
      </c>
      <c r="H3" s="13" t="s">
        <v>27</v>
      </c>
      <c r="I3" s="14" t="s">
        <v>30</v>
      </c>
      <c r="J3" s="15" t="s">
        <v>31</v>
      </c>
      <c r="K3" s="13" t="s">
        <v>29</v>
      </c>
      <c r="L3" s="13" t="s">
        <v>27</v>
      </c>
      <c r="M3" s="14" t="s">
        <v>30</v>
      </c>
      <c r="N3" s="15" t="s">
        <v>31</v>
      </c>
      <c r="O3" s="13" t="s">
        <v>29</v>
      </c>
      <c r="P3" s="13" t="s">
        <v>27</v>
      </c>
      <c r="Q3" s="14" t="s">
        <v>30</v>
      </c>
      <c r="R3" s="15" t="s">
        <v>31</v>
      </c>
    </row>
    <row r="4" spans="1:18" ht="12.9" customHeight="1" thickTop="1" x14ac:dyDescent="0.3">
      <c r="A4" s="22" t="s">
        <v>6</v>
      </c>
      <c r="B4" s="23" t="s">
        <v>7</v>
      </c>
      <c r="C4" s="41"/>
      <c r="D4" s="24"/>
      <c r="E4" s="25"/>
      <c r="F4" s="26"/>
      <c r="G4" s="24"/>
      <c r="H4" s="27"/>
      <c r="I4" s="25"/>
      <c r="J4" s="26"/>
      <c r="K4" s="24"/>
      <c r="L4" s="27"/>
      <c r="M4" s="25"/>
      <c r="N4" s="24"/>
      <c r="O4" s="24"/>
      <c r="P4" s="27"/>
      <c r="Q4" s="25"/>
      <c r="R4" s="24"/>
    </row>
    <row r="5" spans="1:18" ht="12.9" customHeight="1" x14ac:dyDescent="0.3">
      <c r="A5" s="6" t="s">
        <v>8</v>
      </c>
      <c r="B5" s="21" t="s">
        <v>9</v>
      </c>
      <c r="C5" s="42"/>
      <c r="D5" s="9"/>
      <c r="E5" s="10"/>
      <c r="F5" s="11"/>
      <c r="G5" s="9"/>
      <c r="H5" s="8"/>
      <c r="I5" s="10"/>
      <c r="J5" s="11"/>
      <c r="K5" s="9"/>
      <c r="L5" s="8"/>
      <c r="M5" s="10"/>
      <c r="N5" s="9"/>
      <c r="O5" s="9"/>
      <c r="P5" s="8"/>
      <c r="Q5" s="10"/>
      <c r="R5" s="9"/>
    </row>
    <row r="6" spans="1:18" ht="26.1" customHeight="1" x14ac:dyDescent="0.3">
      <c r="A6" s="6" t="s">
        <v>19</v>
      </c>
      <c r="B6" s="21" t="s">
        <v>10</v>
      </c>
      <c r="C6" s="42">
        <v>53</v>
      </c>
      <c r="D6" s="9">
        <v>53</v>
      </c>
      <c r="E6" s="10">
        <v>33</v>
      </c>
      <c r="F6" s="11">
        <v>26</v>
      </c>
      <c r="G6" s="9"/>
      <c r="H6" s="8"/>
      <c r="I6" s="10"/>
      <c r="J6" s="11"/>
      <c r="K6" s="9">
        <v>31</v>
      </c>
      <c r="L6" s="8">
        <v>31</v>
      </c>
      <c r="M6" s="10">
        <v>23</v>
      </c>
      <c r="N6" s="9">
        <v>19</v>
      </c>
      <c r="O6" s="9"/>
      <c r="P6" s="8"/>
      <c r="Q6" s="10"/>
      <c r="R6" s="9"/>
    </row>
    <row r="7" spans="1:18" ht="26.1" customHeight="1" x14ac:dyDescent="0.3">
      <c r="A7" s="6" t="s">
        <v>20</v>
      </c>
      <c r="B7" s="21" t="s">
        <v>18</v>
      </c>
      <c r="C7" s="42"/>
      <c r="D7" s="9"/>
      <c r="E7" s="10"/>
      <c r="F7" s="11"/>
      <c r="G7" s="9"/>
      <c r="H7" s="8"/>
      <c r="I7" s="10"/>
      <c r="J7" s="11"/>
      <c r="K7" s="9"/>
      <c r="L7" s="8"/>
      <c r="M7" s="10"/>
      <c r="N7" s="9"/>
      <c r="O7" s="9"/>
      <c r="P7" s="8"/>
      <c r="Q7" s="10"/>
      <c r="R7" s="9"/>
    </row>
    <row r="8" spans="1:18" ht="26.1" customHeight="1" x14ac:dyDescent="0.3">
      <c r="A8" s="6" t="s">
        <v>11</v>
      </c>
      <c r="B8" s="21" t="s">
        <v>23</v>
      </c>
      <c r="C8" s="42"/>
      <c r="D8" s="9"/>
      <c r="E8" s="10"/>
      <c r="F8" s="11"/>
      <c r="G8" s="9"/>
      <c r="H8" s="8"/>
      <c r="I8" s="10"/>
      <c r="J8" s="11"/>
      <c r="K8" s="9"/>
      <c r="L8" s="8"/>
      <c r="M8" s="10"/>
      <c r="N8" s="9"/>
      <c r="O8" s="9"/>
      <c r="P8" s="8"/>
      <c r="Q8" s="10"/>
      <c r="R8" s="9"/>
    </row>
    <row r="9" spans="1:18" ht="12.9" customHeight="1" x14ac:dyDescent="0.3">
      <c r="A9" s="6" t="s">
        <v>12</v>
      </c>
      <c r="B9" s="21" t="s">
        <v>13</v>
      </c>
      <c r="C9" s="42"/>
      <c r="D9" s="9"/>
      <c r="E9" s="10"/>
      <c r="F9" s="11"/>
      <c r="G9" s="9"/>
      <c r="H9" s="8"/>
      <c r="I9" s="10"/>
      <c r="J9" s="11"/>
      <c r="K9" s="9"/>
      <c r="L9" s="8"/>
      <c r="M9" s="10"/>
      <c r="N9" s="9"/>
      <c r="O9" s="9"/>
      <c r="P9" s="8"/>
      <c r="Q9" s="10"/>
      <c r="R9" s="9"/>
    </row>
    <row r="10" spans="1:18" ht="26.1" customHeight="1" x14ac:dyDescent="0.3">
      <c r="A10" s="6" t="s">
        <v>21</v>
      </c>
      <c r="B10" s="21">
        <v>68</v>
      </c>
      <c r="C10" s="42"/>
      <c r="D10" s="9"/>
      <c r="E10" s="10"/>
      <c r="F10" s="11"/>
      <c r="G10" s="9"/>
      <c r="H10" s="8"/>
      <c r="I10" s="10"/>
      <c r="J10" s="11"/>
      <c r="K10" s="9"/>
      <c r="L10" s="8"/>
      <c r="M10" s="10"/>
      <c r="N10" s="9"/>
      <c r="O10" s="9"/>
      <c r="P10" s="8"/>
      <c r="Q10" s="10"/>
      <c r="R10" s="9"/>
    </row>
    <row r="11" spans="1:18" ht="26.1" customHeight="1" x14ac:dyDescent="0.3">
      <c r="A11" s="6" t="s">
        <v>14</v>
      </c>
      <c r="B11" s="21" t="s">
        <v>15</v>
      </c>
      <c r="C11" s="42">
        <v>102</v>
      </c>
      <c r="D11" s="9">
        <v>102</v>
      </c>
      <c r="E11" s="10">
        <v>76</v>
      </c>
      <c r="F11" s="11">
        <v>69</v>
      </c>
      <c r="G11" s="9"/>
      <c r="H11" s="8"/>
      <c r="I11" s="10"/>
      <c r="J11" s="11"/>
      <c r="K11" s="9"/>
      <c r="L11" s="8"/>
      <c r="M11" s="10"/>
      <c r="N11" s="9"/>
      <c r="O11" s="9"/>
      <c r="P11" s="8"/>
      <c r="Q11" s="10"/>
      <c r="R11" s="9"/>
    </row>
    <row r="12" spans="1:18" ht="12.9" customHeight="1" x14ac:dyDescent="0.3">
      <c r="A12" s="6" t="s">
        <v>22</v>
      </c>
      <c r="B12" s="21">
        <v>77</v>
      </c>
      <c r="C12" s="42"/>
      <c r="D12" s="9"/>
      <c r="E12" s="10"/>
      <c r="F12" s="11"/>
      <c r="G12" s="9"/>
      <c r="H12" s="8"/>
      <c r="I12" s="10"/>
      <c r="J12" s="11"/>
      <c r="K12" s="9"/>
      <c r="L12" s="8"/>
      <c r="M12" s="10"/>
      <c r="N12" s="9"/>
      <c r="O12" s="9"/>
      <c r="P12" s="8"/>
      <c r="Q12" s="10"/>
      <c r="R12" s="9"/>
    </row>
    <row r="13" spans="1:18" ht="26.1" customHeight="1" thickBot="1" x14ac:dyDescent="0.35">
      <c r="A13" s="28" t="s">
        <v>16</v>
      </c>
      <c r="B13" s="29" t="s">
        <v>17</v>
      </c>
      <c r="C13" s="43"/>
      <c r="D13" s="30"/>
      <c r="E13" s="31"/>
      <c r="F13" s="32"/>
      <c r="G13" s="30"/>
      <c r="H13" s="33"/>
      <c r="I13" s="31"/>
      <c r="J13" s="32"/>
      <c r="K13" s="30"/>
      <c r="L13" s="33"/>
      <c r="M13" s="31"/>
      <c r="N13" s="30"/>
      <c r="O13" s="30"/>
      <c r="P13" s="33"/>
      <c r="Q13" s="31"/>
      <c r="R13" s="30"/>
    </row>
    <row r="14" spans="1:18" s="4" customFormat="1" ht="15" customHeight="1" thickTop="1" thickBot="1" x14ac:dyDescent="0.35">
      <c r="A14" s="36" t="s">
        <v>1</v>
      </c>
      <c r="B14" s="37"/>
      <c r="C14" s="16">
        <f>SUM(C4:C13)</f>
        <v>155</v>
      </c>
      <c r="D14" s="16">
        <f>SUM(D4:D13)</f>
        <v>155</v>
      </c>
      <c r="E14" s="17">
        <f t="shared" ref="E14:R14" si="0">SUM(E4:E13)</f>
        <v>109</v>
      </c>
      <c r="F14" s="18">
        <f t="shared" si="0"/>
        <v>95</v>
      </c>
      <c r="G14" s="16"/>
      <c r="H14" s="19"/>
      <c r="I14" s="17"/>
      <c r="J14" s="18"/>
      <c r="K14" s="19">
        <f t="shared" si="0"/>
        <v>31</v>
      </c>
      <c r="L14" s="19">
        <f t="shared" si="0"/>
        <v>31</v>
      </c>
      <c r="M14" s="17">
        <f t="shared" si="0"/>
        <v>23</v>
      </c>
      <c r="N14" s="16">
        <f t="shared" si="0"/>
        <v>19</v>
      </c>
      <c r="O14" s="16"/>
      <c r="P14" s="19"/>
      <c r="Q14" s="17"/>
      <c r="R14" s="16"/>
    </row>
  </sheetData>
  <mergeCells count="7">
    <mergeCell ref="A14:B14"/>
    <mergeCell ref="A2:B2"/>
    <mergeCell ref="A1:R1"/>
    <mergeCell ref="C2:F2"/>
    <mergeCell ref="G2:J2"/>
    <mergeCell ref="K2:N2"/>
    <mergeCell ref="O2:R2"/>
  </mergeCells>
  <pageMargins left="0.78740157480314965" right="0.78740157480314965" top="1.1811023622047245" bottom="0.78740157480314965" header="0.31496062992125984" footer="0.31496062992125984"/>
  <pageSetup paperSize="9" scale="86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2016-05-17T11:20:17Z</cp:lastPrinted>
  <dcterms:created xsi:type="dcterms:W3CDTF">2011-11-30T14:43:55Z</dcterms:created>
  <dcterms:modified xsi:type="dcterms:W3CDTF">2017-07-11T14:11:40Z</dcterms:modified>
</cp:coreProperties>
</file>